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orseUmane\Venturini\TABELLE\"/>
    </mc:Choice>
  </mc:AlternateContent>
  <xr:revisionPtr revIDLastSave="0" documentId="13_ncr:1_{B5ED64C2-4707-4545-99CC-F11A3E801B40}" xr6:coauthVersionLast="45" xr6:coauthVersionMax="47" xr10:uidLastSave="{00000000-0000-0000-0000-000000000000}"/>
  <bookViews>
    <workbookView xWindow="-75" yWindow="-75" windowWidth="15510" windowHeight="11670" xr2:uid="{00000000-000D-0000-FFFF-FFFF00000000}"/>
  </bookViews>
  <sheets>
    <sheet name="dipendenti" sheetId="4" r:id="rId1"/>
    <sheet name="costi" sheetId="5" r:id="rId2"/>
    <sheet name="assenteism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2" i="4" l="1"/>
  <c r="AU22" i="4"/>
  <c r="AT22" i="4" l="1"/>
  <c r="AS22" i="4"/>
  <c r="I7" i="5"/>
  <c r="AR22" i="4"/>
  <c r="AQ22" i="4"/>
  <c r="AP22" i="4" l="1"/>
  <c r="AO22" i="4"/>
  <c r="AN22" i="4"/>
  <c r="AM22" i="4"/>
  <c r="AL22" i="4"/>
  <c r="AK22" i="4"/>
  <c r="E7" i="6"/>
  <c r="D7" i="6"/>
  <c r="C7" i="6"/>
  <c r="F7" i="6" s="1"/>
  <c r="G6" i="6"/>
  <c r="F6" i="6"/>
  <c r="G5" i="6"/>
  <c r="F5" i="6"/>
  <c r="G7" i="6" l="1"/>
  <c r="AG22" i="4"/>
  <c r="AF22" i="4"/>
  <c r="E13" i="6" l="1"/>
  <c r="D13" i="6"/>
  <c r="C13" i="6"/>
  <c r="F13" i="6" s="1"/>
  <c r="G12" i="6"/>
  <c r="F12" i="6"/>
  <c r="G11" i="6"/>
  <c r="F11" i="6"/>
  <c r="G13" i="6" l="1"/>
  <c r="E19" i="6" l="1"/>
  <c r="D19" i="6"/>
  <c r="C19" i="6"/>
  <c r="F19" i="6" s="1"/>
  <c r="G18" i="6"/>
  <c r="F18" i="6"/>
  <c r="G17" i="6"/>
  <c r="F17" i="6"/>
  <c r="G19" i="6" l="1"/>
  <c r="H7" i="5" l="1"/>
  <c r="E25" i="6" l="1"/>
  <c r="D25" i="6"/>
  <c r="C25" i="6"/>
  <c r="G24" i="6"/>
  <c r="F24" i="6"/>
  <c r="G23" i="6"/>
  <c r="F23" i="6"/>
  <c r="G25" i="6" l="1"/>
  <c r="F25" i="6"/>
  <c r="E32" i="6" l="1"/>
  <c r="D32" i="6"/>
  <c r="C32" i="6"/>
  <c r="G31" i="6"/>
  <c r="F31" i="6"/>
  <c r="G30" i="6"/>
  <c r="F30" i="6"/>
  <c r="F32" i="6" l="1"/>
  <c r="G32" i="6"/>
  <c r="AD22" i="4" l="1"/>
  <c r="AC22" i="4"/>
  <c r="AB22" i="4"/>
  <c r="AA22" i="4"/>
  <c r="E38" i="6" l="1"/>
  <c r="D38" i="6"/>
  <c r="C38" i="6"/>
  <c r="F38" i="6" s="1"/>
  <c r="G37" i="6"/>
  <c r="F37" i="6"/>
  <c r="G36" i="6"/>
  <c r="F36" i="6"/>
  <c r="G38" i="6" l="1"/>
  <c r="E44" i="6"/>
  <c r="D44" i="6"/>
  <c r="C44" i="6"/>
  <c r="G43" i="6"/>
  <c r="F43" i="6"/>
  <c r="G42" i="6"/>
  <c r="F42" i="6"/>
  <c r="G44" i="6" l="1"/>
  <c r="F44" i="6"/>
  <c r="G7" i="5" l="1"/>
  <c r="E50" i="6" l="1"/>
  <c r="D50" i="6"/>
  <c r="C50" i="6"/>
  <c r="G49" i="6"/>
  <c r="F49" i="6"/>
  <c r="G48" i="6"/>
  <c r="F48" i="6"/>
  <c r="F50" i="6" l="1"/>
  <c r="G50" i="6"/>
  <c r="E58" i="6" l="1"/>
  <c r="D58" i="6"/>
  <c r="C58" i="6"/>
  <c r="G57" i="6"/>
  <c r="F57" i="6"/>
  <c r="G56" i="6"/>
  <c r="F56" i="6"/>
  <c r="F58" i="6" l="1"/>
  <c r="G58" i="6"/>
  <c r="W22" i="4" l="1"/>
  <c r="V22" i="4"/>
  <c r="G63" i="6" l="1"/>
  <c r="F63" i="6"/>
  <c r="C64" i="6"/>
  <c r="D64" i="6"/>
  <c r="E64" i="6"/>
  <c r="F68" i="6"/>
  <c r="F62" i="6"/>
  <c r="G62" i="6"/>
  <c r="G64" i="6" l="1"/>
  <c r="F64" i="6"/>
  <c r="E70" i="6" l="1"/>
  <c r="D70" i="6"/>
  <c r="C70" i="6"/>
  <c r="F70" i="6" s="1"/>
  <c r="G69" i="6"/>
  <c r="F69" i="6"/>
  <c r="G68" i="6"/>
  <c r="G70" i="6" l="1"/>
  <c r="F7" i="5" l="1"/>
  <c r="E76" i="6" l="1"/>
  <c r="D76" i="6"/>
  <c r="C76" i="6"/>
  <c r="G75" i="6"/>
  <c r="F75" i="6"/>
  <c r="G74" i="6"/>
  <c r="F74" i="6"/>
  <c r="F76" i="6" l="1"/>
  <c r="G76" i="6"/>
  <c r="G81" i="6" l="1"/>
  <c r="F81" i="6"/>
  <c r="E83" i="6"/>
  <c r="D83" i="6"/>
  <c r="C83" i="6"/>
  <c r="G82" i="6"/>
  <c r="F82" i="6"/>
  <c r="G83" i="6" l="1"/>
  <c r="F83" i="6"/>
  <c r="S22" i="4" l="1"/>
  <c r="T22" i="4"/>
  <c r="Q22" i="4"/>
  <c r="R22" i="4"/>
  <c r="E7" i="5" l="1"/>
  <c r="G103" i="6" l="1"/>
  <c r="G102" i="6"/>
  <c r="D104" i="6"/>
  <c r="D97" i="6"/>
  <c r="G96" i="6"/>
  <c r="G95" i="6"/>
  <c r="G89" i="6"/>
  <c r="G88" i="6"/>
  <c r="D90" i="6"/>
  <c r="E90" i="6" l="1"/>
  <c r="G90" i="6" s="1"/>
  <c r="C90" i="6"/>
  <c r="F89" i="6"/>
  <c r="F88" i="6"/>
  <c r="F90" i="6" l="1"/>
  <c r="N22" i="4"/>
  <c r="O22" i="4" l="1"/>
  <c r="M22" i="4" l="1"/>
  <c r="L22" i="4"/>
  <c r="D7" i="5" l="1"/>
  <c r="E97" i="6"/>
  <c r="G97" i="6" s="1"/>
  <c r="C97" i="6"/>
  <c r="F96" i="6"/>
  <c r="F95" i="6"/>
  <c r="G22" i="4"/>
  <c r="H22" i="4"/>
  <c r="J22" i="4"/>
  <c r="I22" i="4"/>
  <c r="F103" i="6"/>
  <c r="F102" i="6"/>
  <c r="E104" i="6"/>
  <c r="G104" i="6" s="1"/>
  <c r="C104" i="6"/>
  <c r="C7" i="5"/>
  <c r="F104" i="6" l="1"/>
  <c r="F97" i="6"/>
  <c r="E22" i="4"/>
  <c r="D22" i="4"/>
  <c r="C22" i="4"/>
  <c r="B22" i="4"/>
</calcChain>
</file>

<file path=xl/sharedStrings.xml><?xml version="1.0" encoding="utf-8"?>
<sst xmlns="http://schemas.openxmlformats.org/spreadsheetml/2006/main" count="246" uniqueCount="92">
  <si>
    <t>COMPARTO</t>
  </si>
  <si>
    <t>UNITA'</t>
  </si>
  <si>
    <t>RISORSE FTE</t>
  </si>
  <si>
    <t xml:space="preserve">01-DIRIGENTI                                                             </t>
  </si>
  <si>
    <t xml:space="preserve">03-MARKETING                                                             </t>
  </si>
  <si>
    <t xml:space="preserve">05-AMMINISTRAZIONE                                                       </t>
  </si>
  <si>
    <t xml:space="preserve">07-GARE/ACQUISTI                                                         </t>
  </si>
  <si>
    <t xml:space="preserve">09-PERSONALE                                                             </t>
  </si>
  <si>
    <t xml:space="preserve">11-PROTOCOLLO                                                            </t>
  </si>
  <si>
    <t xml:space="preserve">17-SANZIONI                                                              </t>
  </si>
  <si>
    <t xml:space="preserve">19-BIGLIETTERIE                                                          </t>
  </si>
  <si>
    <t xml:space="preserve">21-PORTINERIE/CALL CENTER                                                </t>
  </si>
  <si>
    <t xml:space="preserve">23-TECNICO                                                               </t>
  </si>
  <si>
    <t xml:space="preserve">25-GARAGISTI E LINEA AEREA                                               </t>
  </si>
  <si>
    <t xml:space="preserve">30-SERVIZI A CHIAMATA                                                    </t>
  </si>
  <si>
    <t xml:space="preserve">33-CONTROLLO SERVIZIO                                                    </t>
  </si>
  <si>
    <t>Totale dipendenti</t>
  </si>
  <si>
    <t xml:space="preserve">15-TARIFFE/CONTR.PRODOTTI                                            </t>
  </si>
  <si>
    <t xml:space="preserve">29-GEST. SERVIZIO/PRESIDIO                                            </t>
  </si>
  <si>
    <t xml:space="preserve">27-PROGRAMMAZ. SERVIZIO                                               </t>
  </si>
  <si>
    <t xml:space="preserve">02-AUDIT/U.R.P.                                                                </t>
  </si>
  <si>
    <t>fine anno 2014</t>
  </si>
  <si>
    <t>media 2014</t>
  </si>
  <si>
    <t>Salari e stipendi</t>
  </si>
  <si>
    <t>Oneri Sociali</t>
  </si>
  <si>
    <t>Trattamento di fine rapporto</t>
  </si>
  <si>
    <t>Altri costi (P.d.R., Ferie…)</t>
  </si>
  <si>
    <t>Dal Conto Economico</t>
  </si>
  <si>
    <t>TEP S.p.A.</t>
  </si>
  <si>
    <t>Bilancio 2014</t>
  </si>
  <si>
    <t>Direzioni</t>
  </si>
  <si>
    <t>Amministrativa</t>
  </si>
  <si>
    <t>Tecnica</t>
  </si>
  <si>
    <t>media 2015</t>
  </si>
  <si>
    <t>fine anno 2015</t>
  </si>
  <si>
    <t>Bilancio 2015</t>
  </si>
  <si>
    <t>media 2016</t>
  </si>
  <si>
    <t>fine anno 2016</t>
  </si>
  <si>
    <t>Totale giornate anno</t>
  </si>
  <si>
    <t>Totale presenze anno</t>
  </si>
  <si>
    <t>Totale assenze anno</t>
  </si>
  <si>
    <t>Assenze rapp. Giornate anno</t>
  </si>
  <si>
    <t>Assenze rapp. Presenze anno</t>
  </si>
  <si>
    <t>Bilancio 2016</t>
  </si>
  <si>
    <t>media 2017</t>
  </si>
  <si>
    <t>fine anno 2017</t>
  </si>
  <si>
    <t>Totale giornate</t>
  </si>
  <si>
    <t>Totale presenze</t>
  </si>
  <si>
    <t>Totale assenze</t>
  </si>
  <si>
    <t>Assenze rapp. Giornate</t>
  </si>
  <si>
    <t>Assenze rapp. Presenze</t>
  </si>
  <si>
    <t>Trimestre gennaio - marzo 2018</t>
  </si>
  <si>
    <t>ANNO 2018</t>
  </si>
  <si>
    <t>ANNO 2017</t>
  </si>
  <si>
    <t>ANNO 2016</t>
  </si>
  <si>
    <t>ANNO 2015</t>
  </si>
  <si>
    <t>ANNO 2014</t>
  </si>
  <si>
    <t>TEP S.p.A. - Rilevazioni Assenteismo</t>
  </si>
  <si>
    <t>Bilancio 2017</t>
  </si>
  <si>
    <t>Trimestre aprile - giugno 2018</t>
  </si>
  <si>
    <t>Trimestre luglio - settembre 2018</t>
  </si>
  <si>
    <t>media 2018</t>
  </si>
  <si>
    <t>fine anno 2018</t>
  </si>
  <si>
    <t>Trimestre ottobre - dicembre 2018</t>
  </si>
  <si>
    <t>Costo complessivo</t>
  </si>
  <si>
    <t>di cui costo totale Contrattazione Integrativa</t>
  </si>
  <si>
    <t>Trimestre gennaio - marzo 2019</t>
  </si>
  <si>
    <t>ANNO 2019</t>
  </si>
  <si>
    <t xml:space="preserve">35-OPERATORI D'ESERCIZIO                                                     </t>
  </si>
  <si>
    <t>Bilancio 2018</t>
  </si>
  <si>
    <t>Trimestre aprile - giugno 2019</t>
  </si>
  <si>
    <t>Trimestre luglio - settembre 2019</t>
  </si>
  <si>
    <t xml:space="preserve">40-DISTACCATI                                                            </t>
  </si>
  <si>
    <t>media 2019</t>
  </si>
  <si>
    <t>fine anno 2019</t>
  </si>
  <si>
    <t>Trimestre ottobre - dicembre 2019</t>
  </si>
  <si>
    <t>ANNO 2020</t>
  </si>
  <si>
    <t>Trimestre gennaio - marzo 2020</t>
  </si>
  <si>
    <t>Bilancio 2019</t>
  </si>
  <si>
    <t>Trimestre aprile - giugno 2020</t>
  </si>
  <si>
    <t>Trimestre luglio - settembre 2020</t>
  </si>
  <si>
    <t>media 2020</t>
  </si>
  <si>
    <t>Trimestre ottobre - dicembre 2020</t>
  </si>
  <si>
    <t>GENNAIO 2021</t>
  </si>
  <si>
    <t>fine anno 2020</t>
  </si>
  <si>
    <t>FEBBRAIO 2021</t>
  </si>
  <si>
    <t>MARZO 2021</t>
  </si>
  <si>
    <t>APRILE 2021</t>
  </si>
  <si>
    <t>Bilancio 2020</t>
  </si>
  <si>
    <t>MAGGIO 2021</t>
  </si>
  <si>
    <t>di cui costo totale dipendenti a tempo determinato</t>
  </si>
  <si>
    <t>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</si>
</sst>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0" applyNumberFormat="1" applyFont="1" applyAlignment="1">
      <alignment horizontal="center" vertical="center"/>
    </xf>
    <xf numFmtId="1" fontId="5" fillId="0" borderId="4" xfId="2" applyNumberFormat="1" applyFont="1" applyBorder="1" applyAlignment="1">
      <alignment horizontal="right"/>
    </xf>
    <xf numFmtId="49" fontId="3" fillId="0" borderId="0" xfId="0" applyNumberFormat="1" applyFont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1" fontId="6" fillId="0" borderId="6" xfId="2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7" xfId="2" applyFont="1" applyBorder="1"/>
    <xf numFmtId="1" fontId="7" fillId="0" borderId="7" xfId="2" applyNumberFormat="1" applyFont="1" applyBorder="1" applyAlignment="1">
      <alignment horizontal="right"/>
    </xf>
    <xf numFmtId="1" fontId="7" fillId="0" borderId="8" xfId="2" applyNumberFormat="1" applyFont="1" applyBorder="1" applyAlignment="1">
      <alignment horizontal="right"/>
    </xf>
    <xf numFmtId="0" fontId="6" fillId="0" borderId="9" xfId="3" applyFont="1" applyBorder="1"/>
    <xf numFmtId="0" fontId="8" fillId="0" borderId="0" xfId="0" applyFont="1"/>
    <xf numFmtId="1" fontId="7" fillId="5" borderId="7" xfId="2" applyNumberFormat="1" applyFont="1" applyFill="1" applyBorder="1" applyAlignment="1">
      <alignment horizontal="right"/>
    </xf>
    <xf numFmtId="0" fontId="6" fillId="4" borderId="5" xfId="3" applyFont="1" applyFill="1" applyBorder="1" applyAlignment="1">
      <alignment horizontal="center" vertical="center" wrapText="1"/>
    </xf>
    <xf numFmtId="3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/>
    <xf numFmtId="3" fontId="2" fillId="0" borderId="1" xfId="1" applyNumberFormat="1"/>
    <xf numFmtId="49" fontId="10" fillId="0" borderId="0" xfId="0" applyNumberFormat="1" applyFont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1" fontId="1" fillId="5" borderId="1" xfId="1" applyNumberFormat="1" applyFont="1" applyFill="1"/>
    <xf numFmtId="1" fontId="2" fillId="0" borderId="1" xfId="1" applyNumberFormat="1"/>
    <xf numFmtId="49" fontId="2" fillId="2" borderId="10" xfId="0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10" fontId="2" fillId="0" borderId="1" xfId="4" applyNumberFormat="1" applyFont="1" applyBorder="1"/>
    <xf numFmtId="49" fontId="11" fillId="0" borderId="0" xfId="0" applyNumberFormat="1" applyFont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1" fillId="0" borderId="1" xfId="1" applyFont="1"/>
    <xf numFmtId="0" fontId="9" fillId="0" borderId="0" xfId="0" applyFont="1" applyAlignment="1">
      <alignment horizontal="left" wrapText="1"/>
    </xf>
    <xf numFmtId="0" fontId="5" fillId="0" borderId="9" xfId="2" applyFont="1" applyBorder="1"/>
    <xf numFmtId="1" fontId="7" fillId="5" borderId="0" xfId="2" applyNumberFormat="1" applyFont="1" applyFill="1" applyBorder="1" applyAlignment="1">
      <alignment horizontal="right"/>
    </xf>
    <xf numFmtId="1" fontId="7" fillId="0" borderId="0" xfId="2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</cellXfs>
  <cellStyles count="5">
    <cellStyle name="Normale" xfId="0" builtinId="0"/>
    <cellStyle name="Normale_agosto2014" xfId="2" xr:uid="{00000000-0005-0000-0000-000001000000}"/>
    <cellStyle name="Normale_Foglio1" xfId="3" xr:uid="{00000000-0005-0000-0000-000002000000}"/>
    <cellStyle name="Percentuale" xfId="4" builtinId="5"/>
    <cellStyle name="Totale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3"/>
  <sheetViews>
    <sheetView tabSelected="1" workbookViewId="0">
      <pane xSplit="1" topLeftCell="AE1" activePane="topRight" state="frozen"/>
      <selection pane="topRight" activeCell="AU1" sqref="AU1:AV1"/>
    </sheetView>
  </sheetViews>
  <sheetFormatPr defaultRowHeight="15" x14ac:dyDescent="0.25"/>
  <cols>
    <col min="1" max="1" width="22.5703125" style="11" customWidth="1"/>
    <col min="2" max="2" width="6.5703125" bestFit="1" customWidth="1"/>
    <col min="3" max="3" width="7.140625" bestFit="1" customWidth="1"/>
    <col min="4" max="4" width="6.5703125" bestFit="1" customWidth="1"/>
    <col min="5" max="5" width="7.140625" bestFit="1" customWidth="1"/>
    <col min="6" max="6" width="0.85546875" customWidth="1"/>
    <col min="7" max="7" width="6.140625" bestFit="1" customWidth="1"/>
    <col min="8" max="8" width="7.140625" bestFit="1" customWidth="1"/>
    <col min="9" max="9" width="6.140625" bestFit="1" customWidth="1"/>
    <col min="10" max="10" width="7.140625" bestFit="1" customWidth="1"/>
    <col min="11" max="11" width="0.85546875" customWidth="1"/>
    <col min="12" max="12" width="6.140625" customWidth="1"/>
    <col min="13" max="13" width="7.140625" customWidth="1"/>
    <col min="14" max="14" width="6.140625" customWidth="1"/>
    <col min="15" max="15" width="7.140625" customWidth="1"/>
    <col min="16" max="16" width="0.85546875" customWidth="1"/>
    <col min="17" max="17" width="6.140625" customWidth="1"/>
    <col min="18" max="18" width="7.140625" customWidth="1"/>
    <col min="19" max="19" width="6.140625" customWidth="1"/>
    <col min="20" max="20" width="7.140625" customWidth="1"/>
    <col min="21" max="21" width="0.85546875" customWidth="1"/>
    <col min="22" max="22" width="6.140625" customWidth="1"/>
    <col min="23" max="23" width="7.140625" customWidth="1"/>
    <col min="24" max="24" width="6.140625" customWidth="1"/>
    <col min="25" max="25" width="7.140625" customWidth="1"/>
    <col min="26" max="26" width="0.85546875" customWidth="1"/>
    <col min="27" max="27" width="6.140625" customWidth="1"/>
    <col min="28" max="28" width="7.140625" customWidth="1"/>
    <col min="29" max="29" width="6.140625" customWidth="1"/>
    <col min="30" max="30" width="7.140625" customWidth="1"/>
    <col min="31" max="31" width="0.85546875" customWidth="1"/>
    <col min="32" max="32" width="6.140625" customWidth="1"/>
    <col min="33" max="33" width="7.140625" customWidth="1"/>
    <col min="34" max="34" width="6.140625" customWidth="1"/>
    <col min="35" max="35" width="7.140625" customWidth="1"/>
    <col min="36" max="36" width="0.85546875" customWidth="1"/>
    <col min="37" max="37" width="6.140625" customWidth="1"/>
    <col min="38" max="38" width="7.140625" customWidth="1"/>
    <col min="39" max="39" width="6.140625" customWidth="1"/>
    <col min="40" max="40" width="7.140625" customWidth="1"/>
    <col min="41" max="41" width="6.140625" customWidth="1"/>
    <col min="42" max="42" width="7.140625" customWidth="1"/>
    <col min="43" max="43" width="6.140625" customWidth="1"/>
    <col min="44" max="44" width="7.140625" customWidth="1"/>
    <col min="45" max="45" width="6.140625" customWidth="1"/>
    <col min="46" max="46" width="7.140625" customWidth="1"/>
    <col min="47" max="47" width="6.140625" customWidth="1"/>
    <col min="48" max="48" width="7.140625" customWidth="1"/>
  </cols>
  <sheetData>
    <row r="1" spans="1:48" s="3" customFormat="1" ht="30" customHeight="1" x14ac:dyDescent="0.2">
      <c r="A1" s="1" t="s">
        <v>28</v>
      </c>
      <c r="B1" s="34" t="s">
        <v>21</v>
      </c>
      <c r="C1" s="35"/>
      <c r="D1" s="34" t="s">
        <v>22</v>
      </c>
      <c r="E1" s="35"/>
      <c r="F1" s="2"/>
      <c r="G1" s="34" t="s">
        <v>34</v>
      </c>
      <c r="H1" s="35"/>
      <c r="I1" s="34" t="s">
        <v>33</v>
      </c>
      <c r="J1" s="35"/>
      <c r="K1" s="2"/>
      <c r="L1" s="34" t="s">
        <v>37</v>
      </c>
      <c r="M1" s="35"/>
      <c r="N1" s="34" t="s">
        <v>36</v>
      </c>
      <c r="O1" s="35"/>
      <c r="P1" s="2"/>
      <c r="Q1" s="34" t="s">
        <v>45</v>
      </c>
      <c r="R1" s="35"/>
      <c r="S1" s="34" t="s">
        <v>44</v>
      </c>
      <c r="T1" s="35"/>
      <c r="U1" s="2"/>
      <c r="V1" s="34" t="s">
        <v>62</v>
      </c>
      <c r="W1" s="35"/>
      <c r="X1" s="34" t="s">
        <v>61</v>
      </c>
      <c r="Y1" s="35"/>
      <c r="Z1" s="2"/>
      <c r="AA1" s="34" t="s">
        <v>74</v>
      </c>
      <c r="AB1" s="35"/>
      <c r="AC1" s="34" t="s">
        <v>73</v>
      </c>
      <c r="AD1" s="35"/>
      <c r="AE1" s="2"/>
      <c r="AF1" s="34" t="s">
        <v>84</v>
      </c>
      <c r="AG1" s="35"/>
      <c r="AH1" s="34" t="s">
        <v>81</v>
      </c>
      <c r="AI1" s="35"/>
      <c r="AJ1" s="2"/>
      <c r="AK1" s="34" t="s">
        <v>83</v>
      </c>
      <c r="AL1" s="35"/>
      <c r="AM1" s="34" t="s">
        <v>85</v>
      </c>
      <c r="AN1" s="35"/>
      <c r="AO1" s="34" t="s">
        <v>86</v>
      </c>
      <c r="AP1" s="35"/>
      <c r="AQ1" s="34" t="s">
        <v>87</v>
      </c>
      <c r="AR1" s="35"/>
      <c r="AS1" s="34" t="s">
        <v>89</v>
      </c>
      <c r="AT1" s="35"/>
      <c r="AU1" s="34" t="s">
        <v>91</v>
      </c>
      <c r="AV1" s="35"/>
    </row>
    <row r="2" spans="1:48" s="6" customFormat="1" ht="24" x14ac:dyDescent="0.2">
      <c r="A2" s="4" t="s">
        <v>0</v>
      </c>
      <c r="B2" s="13" t="s">
        <v>1</v>
      </c>
      <c r="C2" s="20" t="s">
        <v>2</v>
      </c>
      <c r="D2" s="13" t="s">
        <v>1</v>
      </c>
      <c r="E2" s="20" t="s">
        <v>2</v>
      </c>
      <c r="F2" s="5"/>
      <c r="G2" s="13" t="s">
        <v>1</v>
      </c>
      <c r="H2" s="20" t="s">
        <v>2</v>
      </c>
      <c r="I2" s="13" t="s">
        <v>1</v>
      </c>
      <c r="J2" s="20" t="s">
        <v>2</v>
      </c>
      <c r="K2" s="5"/>
      <c r="L2" s="13" t="s">
        <v>1</v>
      </c>
      <c r="M2" s="20" t="s">
        <v>2</v>
      </c>
      <c r="N2" s="13" t="s">
        <v>1</v>
      </c>
      <c r="O2" s="20" t="s">
        <v>2</v>
      </c>
      <c r="P2" s="5"/>
      <c r="Q2" s="13" t="s">
        <v>1</v>
      </c>
      <c r="R2" s="20" t="s">
        <v>2</v>
      </c>
      <c r="S2" s="13" t="s">
        <v>1</v>
      </c>
      <c r="T2" s="20" t="s">
        <v>2</v>
      </c>
      <c r="U2" s="5"/>
      <c r="V2" s="13" t="s">
        <v>1</v>
      </c>
      <c r="W2" s="20" t="s">
        <v>2</v>
      </c>
      <c r="X2" s="13" t="s">
        <v>1</v>
      </c>
      <c r="Y2" s="20" t="s">
        <v>2</v>
      </c>
      <c r="Z2" s="5"/>
      <c r="AA2" s="13" t="s">
        <v>1</v>
      </c>
      <c r="AB2" s="20" t="s">
        <v>2</v>
      </c>
      <c r="AC2" s="13" t="s">
        <v>1</v>
      </c>
      <c r="AD2" s="20" t="s">
        <v>2</v>
      </c>
      <c r="AE2" s="5"/>
      <c r="AF2" s="13" t="s">
        <v>1</v>
      </c>
      <c r="AG2" s="20" t="s">
        <v>2</v>
      </c>
      <c r="AH2" s="13" t="s">
        <v>1</v>
      </c>
      <c r="AI2" s="20" t="s">
        <v>2</v>
      </c>
      <c r="AJ2" s="5"/>
      <c r="AK2" s="13" t="s">
        <v>1</v>
      </c>
      <c r="AL2" s="20" t="s">
        <v>2</v>
      </c>
      <c r="AM2" s="13" t="s">
        <v>1</v>
      </c>
      <c r="AN2" s="20" t="s">
        <v>2</v>
      </c>
      <c r="AO2" s="13" t="s">
        <v>1</v>
      </c>
      <c r="AP2" s="20" t="s">
        <v>2</v>
      </c>
      <c r="AQ2" s="13" t="s">
        <v>1</v>
      </c>
      <c r="AR2" s="20" t="s">
        <v>2</v>
      </c>
      <c r="AS2" s="13" t="s">
        <v>1</v>
      </c>
      <c r="AT2" s="20" t="s">
        <v>2</v>
      </c>
      <c r="AU2" s="13" t="s">
        <v>1</v>
      </c>
      <c r="AV2" s="20" t="s">
        <v>2</v>
      </c>
    </row>
    <row r="3" spans="1:48" x14ac:dyDescent="0.25">
      <c r="A3" s="7" t="s">
        <v>3</v>
      </c>
      <c r="B3" s="12">
        <v>2</v>
      </c>
      <c r="C3" s="8">
        <v>2</v>
      </c>
      <c r="D3" s="12">
        <v>2</v>
      </c>
      <c r="E3" s="8">
        <v>2</v>
      </c>
      <c r="F3" s="9"/>
      <c r="G3" s="12">
        <v>2</v>
      </c>
      <c r="H3" s="8">
        <v>2</v>
      </c>
      <c r="I3" s="12">
        <v>2</v>
      </c>
      <c r="J3" s="8">
        <v>2</v>
      </c>
      <c r="K3" s="9"/>
      <c r="L3" s="12">
        <v>2</v>
      </c>
      <c r="M3" s="8">
        <v>2</v>
      </c>
      <c r="N3" s="12">
        <v>2</v>
      </c>
      <c r="O3" s="8">
        <v>2</v>
      </c>
      <c r="P3" s="9"/>
      <c r="Q3" s="12">
        <v>2</v>
      </c>
      <c r="R3" s="8">
        <v>2</v>
      </c>
      <c r="S3" s="12">
        <v>2</v>
      </c>
      <c r="T3" s="8">
        <v>2</v>
      </c>
      <c r="U3" s="9"/>
      <c r="V3" s="12">
        <v>2</v>
      </c>
      <c r="W3" s="8">
        <v>2</v>
      </c>
      <c r="X3" s="12">
        <v>2</v>
      </c>
      <c r="Y3" s="8">
        <v>2</v>
      </c>
      <c r="Z3" s="9"/>
      <c r="AA3" s="12">
        <v>2</v>
      </c>
      <c r="AB3" s="8">
        <v>2</v>
      </c>
      <c r="AC3" s="12">
        <v>2</v>
      </c>
      <c r="AD3" s="8">
        <v>2</v>
      </c>
      <c r="AE3" s="9"/>
      <c r="AF3" s="12">
        <v>2</v>
      </c>
      <c r="AG3" s="8">
        <v>2</v>
      </c>
      <c r="AH3" s="12">
        <v>2</v>
      </c>
      <c r="AI3" s="8">
        <v>2</v>
      </c>
      <c r="AJ3" s="9"/>
      <c r="AK3" s="12">
        <v>2</v>
      </c>
      <c r="AL3" s="8">
        <v>2</v>
      </c>
      <c r="AM3" s="12">
        <v>2</v>
      </c>
      <c r="AN3" s="8">
        <v>2</v>
      </c>
      <c r="AO3" s="12">
        <v>2</v>
      </c>
      <c r="AP3" s="8">
        <v>2</v>
      </c>
      <c r="AQ3" s="12">
        <v>2</v>
      </c>
      <c r="AR3" s="8">
        <v>2</v>
      </c>
      <c r="AS3" s="12">
        <v>2</v>
      </c>
      <c r="AT3" s="8">
        <v>2</v>
      </c>
      <c r="AU3" s="12">
        <v>2</v>
      </c>
      <c r="AV3" s="8">
        <v>2</v>
      </c>
    </row>
    <row r="4" spans="1:48" x14ac:dyDescent="0.25">
      <c r="A4" s="7" t="s">
        <v>20</v>
      </c>
      <c r="B4" s="12">
        <v>1</v>
      </c>
      <c r="C4" s="8">
        <v>0.92</v>
      </c>
      <c r="D4" s="12">
        <v>1</v>
      </c>
      <c r="E4" s="8">
        <v>0.92</v>
      </c>
      <c r="F4" s="9"/>
      <c r="G4" s="12">
        <v>1</v>
      </c>
      <c r="H4" s="8">
        <v>0.95</v>
      </c>
      <c r="I4" s="12">
        <v>1</v>
      </c>
      <c r="J4" s="8">
        <v>0.93999999999999984</v>
      </c>
      <c r="K4" s="9"/>
      <c r="L4" s="12">
        <v>1</v>
      </c>
      <c r="M4" s="8">
        <v>0.92</v>
      </c>
      <c r="N4" s="12">
        <v>1</v>
      </c>
      <c r="O4" s="8">
        <v>0.92</v>
      </c>
      <c r="P4" s="9"/>
      <c r="Q4" s="12">
        <v>1</v>
      </c>
      <c r="R4" s="8">
        <v>0.89</v>
      </c>
      <c r="S4" s="12">
        <v>1</v>
      </c>
      <c r="T4" s="8">
        <v>0.89000000000000012</v>
      </c>
      <c r="U4" s="9"/>
      <c r="V4" s="12">
        <v>1</v>
      </c>
      <c r="W4" s="8">
        <v>1.35</v>
      </c>
      <c r="X4" s="12">
        <v>1</v>
      </c>
      <c r="Y4" s="8">
        <v>0.98083333333333333</v>
      </c>
      <c r="Z4" s="9"/>
      <c r="AA4" s="12">
        <v>1</v>
      </c>
      <c r="AB4" s="8">
        <v>1.39</v>
      </c>
      <c r="AC4" s="12">
        <v>1</v>
      </c>
      <c r="AD4" s="8">
        <v>1.39</v>
      </c>
      <c r="AE4" s="9"/>
      <c r="AF4" s="12">
        <v>1</v>
      </c>
      <c r="AG4" s="8">
        <v>1.39</v>
      </c>
      <c r="AH4" s="12">
        <v>1</v>
      </c>
      <c r="AI4" s="8">
        <v>1.3900000000000003</v>
      </c>
      <c r="AJ4" s="9"/>
      <c r="AK4" s="12">
        <v>1</v>
      </c>
      <c r="AL4" s="8">
        <v>1.39</v>
      </c>
      <c r="AM4" s="12">
        <v>1</v>
      </c>
      <c r="AN4" s="8">
        <v>1.39</v>
      </c>
      <c r="AO4" s="12">
        <v>1</v>
      </c>
      <c r="AP4" s="8">
        <v>1.39</v>
      </c>
      <c r="AQ4" s="12">
        <v>1</v>
      </c>
      <c r="AR4" s="8">
        <v>0.89</v>
      </c>
      <c r="AS4" s="12">
        <v>1</v>
      </c>
      <c r="AT4" s="8">
        <v>0.89</v>
      </c>
      <c r="AU4" s="12">
        <v>1</v>
      </c>
      <c r="AV4" s="8">
        <v>0.89</v>
      </c>
    </row>
    <row r="5" spans="1:48" x14ac:dyDescent="0.25">
      <c r="A5" s="7" t="s">
        <v>4</v>
      </c>
      <c r="B5" s="12">
        <v>2</v>
      </c>
      <c r="C5" s="8">
        <v>2</v>
      </c>
      <c r="D5" s="12">
        <v>2</v>
      </c>
      <c r="E5" s="8">
        <v>2</v>
      </c>
      <c r="F5" s="9"/>
      <c r="G5" s="12">
        <v>2</v>
      </c>
      <c r="H5" s="8">
        <v>2</v>
      </c>
      <c r="I5" s="12">
        <v>2</v>
      </c>
      <c r="J5" s="8">
        <v>2</v>
      </c>
      <c r="K5" s="9"/>
      <c r="L5" s="12">
        <v>2</v>
      </c>
      <c r="M5" s="8">
        <v>2</v>
      </c>
      <c r="N5" s="12">
        <v>2</v>
      </c>
      <c r="O5" s="8">
        <v>2</v>
      </c>
      <c r="P5" s="9"/>
      <c r="Q5" s="12">
        <v>2</v>
      </c>
      <c r="R5" s="8">
        <v>2</v>
      </c>
      <c r="S5" s="12">
        <v>2</v>
      </c>
      <c r="T5" s="8">
        <v>2</v>
      </c>
      <c r="U5" s="9"/>
      <c r="V5" s="12">
        <v>2</v>
      </c>
      <c r="W5" s="8">
        <v>2</v>
      </c>
      <c r="X5" s="12">
        <v>2</v>
      </c>
      <c r="Y5" s="8">
        <v>2</v>
      </c>
      <c r="Z5" s="9"/>
      <c r="AA5" s="12">
        <v>2</v>
      </c>
      <c r="AB5" s="8">
        <v>2</v>
      </c>
      <c r="AC5" s="12">
        <v>2</v>
      </c>
      <c r="AD5" s="8">
        <v>2</v>
      </c>
      <c r="AE5" s="9"/>
      <c r="AF5" s="12">
        <v>2</v>
      </c>
      <c r="AG5" s="8">
        <v>2</v>
      </c>
      <c r="AH5" s="12">
        <v>2</v>
      </c>
      <c r="AI5" s="8">
        <v>2</v>
      </c>
      <c r="AJ5" s="9"/>
      <c r="AK5" s="12">
        <v>2</v>
      </c>
      <c r="AL5" s="8">
        <v>2</v>
      </c>
      <c r="AM5" s="12">
        <v>2</v>
      </c>
      <c r="AN5" s="8">
        <v>2</v>
      </c>
      <c r="AO5" s="12">
        <v>2</v>
      </c>
      <c r="AP5" s="8">
        <v>2</v>
      </c>
      <c r="AQ5" s="12">
        <v>2</v>
      </c>
      <c r="AR5" s="8">
        <v>2</v>
      </c>
      <c r="AS5" s="12">
        <v>2</v>
      </c>
      <c r="AT5" s="8">
        <v>2</v>
      </c>
      <c r="AU5" s="12">
        <v>2</v>
      </c>
      <c r="AV5" s="8">
        <v>2</v>
      </c>
    </row>
    <row r="6" spans="1:48" x14ac:dyDescent="0.25">
      <c r="A6" s="7" t="s">
        <v>5</v>
      </c>
      <c r="B6" s="12">
        <v>7</v>
      </c>
      <c r="C6" s="8">
        <v>6.87</v>
      </c>
      <c r="D6" s="12">
        <v>7</v>
      </c>
      <c r="E6" s="8">
        <v>6.9783333333333344</v>
      </c>
      <c r="F6" s="9"/>
      <c r="G6" s="12">
        <v>7</v>
      </c>
      <c r="H6" s="8">
        <v>6.87</v>
      </c>
      <c r="I6" s="12">
        <v>7</v>
      </c>
      <c r="J6" s="8">
        <v>6.87</v>
      </c>
      <c r="K6" s="9"/>
      <c r="L6" s="12">
        <v>7</v>
      </c>
      <c r="M6" s="8">
        <v>6.87</v>
      </c>
      <c r="N6" s="12">
        <v>7</v>
      </c>
      <c r="O6" s="8">
        <v>6.87</v>
      </c>
      <c r="P6" s="9"/>
      <c r="Q6" s="12">
        <v>7</v>
      </c>
      <c r="R6" s="8">
        <v>6.87</v>
      </c>
      <c r="S6" s="12">
        <v>7</v>
      </c>
      <c r="T6" s="8">
        <v>6.87</v>
      </c>
      <c r="U6" s="9"/>
      <c r="V6" s="12">
        <v>7</v>
      </c>
      <c r="W6" s="8">
        <v>6.87</v>
      </c>
      <c r="X6" s="12">
        <v>7</v>
      </c>
      <c r="Y6" s="8">
        <v>6.87</v>
      </c>
      <c r="Z6" s="9"/>
      <c r="AA6" s="12">
        <v>8</v>
      </c>
      <c r="AB6" s="8">
        <v>7.87</v>
      </c>
      <c r="AC6" s="12">
        <v>7.5</v>
      </c>
      <c r="AD6" s="8">
        <v>7.37</v>
      </c>
      <c r="AE6" s="9"/>
      <c r="AF6" s="12">
        <v>8</v>
      </c>
      <c r="AG6" s="8">
        <v>7.87</v>
      </c>
      <c r="AH6" s="12">
        <v>8</v>
      </c>
      <c r="AI6" s="8">
        <v>7.870000000000001</v>
      </c>
      <c r="AJ6" s="9"/>
      <c r="AK6" s="12">
        <v>8</v>
      </c>
      <c r="AL6" s="8">
        <v>7.87</v>
      </c>
      <c r="AM6" s="12">
        <v>8</v>
      </c>
      <c r="AN6" s="8">
        <v>7.87</v>
      </c>
      <c r="AO6" s="12">
        <v>8</v>
      </c>
      <c r="AP6" s="8">
        <v>7.87</v>
      </c>
      <c r="AQ6" s="12">
        <v>8</v>
      </c>
      <c r="AR6" s="8">
        <v>7.87</v>
      </c>
      <c r="AS6" s="12">
        <v>8</v>
      </c>
      <c r="AT6" s="8">
        <v>7.87</v>
      </c>
      <c r="AU6" s="12">
        <v>8</v>
      </c>
      <c r="AV6" s="8">
        <v>7.87</v>
      </c>
    </row>
    <row r="7" spans="1:48" x14ac:dyDescent="0.25">
      <c r="A7" s="7" t="s">
        <v>6</v>
      </c>
      <c r="B7" s="12">
        <v>6</v>
      </c>
      <c r="C7" s="8">
        <v>6</v>
      </c>
      <c r="D7" s="12">
        <v>6.75</v>
      </c>
      <c r="E7" s="8">
        <v>6.5750000000000002</v>
      </c>
      <c r="F7" s="9"/>
      <c r="G7" s="12">
        <v>6</v>
      </c>
      <c r="H7" s="8">
        <v>6</v>
      </c>
      <c r="I7" s="12">
        <v>6</v>
      </c>
      <c r="J7" s="8">
        <v>6</v>
      </c>
      <c r="K7" s="9"/>
      <c r="L7" s="12">
        <v>6</v>
      </c>
      <c r="M7" s="8">
        <v>6</v>
      </c>
      <c r="N7" s="12">
        <v>5.5</v>
      </c>
      <c r="O7" s="8">
        <v>5.5</v>
      </c>
      <c r="P7" s="9"/>
      <c r="Q7" s="12">
        <v>6</v>
      </c>
      <c r="R7" s="8">
        <v>6</v>
      </c>
      <c r="S7" s="12">
        <v>6</v>
      </c>
      <c r="T7" s="8">
        <v>6</v>
      </c>
      <c r="U7" s="9"/>
      <c r="V7" s="12">
        <v>6</v>
      </c>
      <c r="W7" s="8">
        <v>6</v>
      </c>
      <c r="X7" s="12">
        <v>6</v>
      </c>
      <c r="Y7" s="8">
        <v>6</v>
      </c>
      <c r="Z7" s="9"/>
      <c r="AA7" s="12">
        <v>6</v>
      </c>
      <c r="AB7" s="8">
        <v>6</v>
      </c>
      <c r="AC7" s="12">
        <v>6</v>
      </c>
      <c r="AD7" s="8">
        <v>6</v>
      </c>
      <c r="AE7" s="9"/>
      <c r="AF7" s="12">
        <v>7</v>
      </c>
      <c r="AG7" s="8">
        <v>7</v>
      </c>
      <c r="AH7" s="12">
        <v>6.166666666666667</v>
      </c>
      <c r="AI7" s="8">
        <v>6.166666666666667</v>
      </c>
      <c r="AJ7" s="9"/>
      <c r="AK7" s="12">
        <v>7</v>
      </c>
      <c r="AL7" s="8">
        <v>7</v>
      </c>
      <c r="AM7" s="12">
        <v>7</v>
      </c>
      <c r="AN7" s="8">
        <v>7</v>
      </c>
      <c r="AO7" s="12">
        <v>7</v>
      </c>
      <c r="AP7" s="8">
        <v>7</v>
      </c>
      <c r="AQ7" s="12">
        <v>7</v>
      </c>
      <c r="AR7" s="8">
        <v>7</v>
      </c>
      <c r="AS7" s="12">
        <v>7</v>
      </c>
      <c r="AT7" s="8">
        <v>7</v>
      </c>
      <c r="AU7" s="12">
        <v>7</v>
      </c>
      <c r="AV7" s="8">
        <v>7</v>
      </c>
    </row>
    <row r="8" spans="1:48" x14ac:dyDescent="0.25">
      <c r="A8" s="7" t="s">
        <v>7</v>
      </c>
      <c r="B8" s="12">
        <v>6</v>
      </c>
      <c r="C8" s="8">
        <v>5.67</v>
      </c>
      <c r="D8" s="12">
        <v>6</v>
      </c>
      <c r="E8" s="8">
        <v>5.6700000000000008</v>
      </c>
      <c r="F8" s="9"/>
      <c r="G8" s="12">
        <v>6</v>
      </c>
      <c r="H8" s="8">
        <v>5.67</v>
      </c>
      <c r="I8" s="12">
        <v>6</v>
      </c>
      <c r="J8" s="8">
        <v>5.6700000000000008</v>
      </c>
      <c r="K8" s="9"/>
      <c r="L8" s="12">
        <v>6</v>
      </c>
      <c r="M8" s="8">
        <v>5.67</v>
      </c>
      <c r="N8" s="12">
        <v>6</v>
      </c>
      <c r="O8" s="8">
        <v>5.6700000000000008</v>
      </c>
      <c r="P8" s="9"/>
      <c r="Q8" s="12">
        <v>6</v>
      </c>
      <c r="R8" s="8">
        <v>5.67</v>
      </c>
      <c r="S8" s="12">
        <v>6</v>
      </c>
      <c r="T8" s="8">
        <v>5.6700000000000008</v>
      </c>
      <c r="U8" s="9"/>
      <c r="V8" s="12">
        <v>6</v>
      </c>
      <c r="W8" s="8">
        <v>5.67</v>
      </c>
      <c r="X8" s="12">
        <v>6</v>
      </c>
      <c r="Y8" s="8">
        <v>5.6700000000000008</v>
      </c>
      <c r="Z8" s="9"/>
      <c r="AA8" s="12">
        <v>7</v>
      </c>
      <c r="AB8" s="8">
        <v>6.67</v>
      </c>
      <c r="AC8" s="12">
        <v>6.5</v>
      </c>
      <c r="AD8" s="8">
        <v>6.17</v>
      </c>
      <c r="AE8" s="9"/>
      <c r="AF8" s="12">
        <v>6</v>
      </c>
      <c r="AG8" s="8">
        <v>6</v>
      </c>
      <c r="AH8" s="12">
        <v>6</v>
      </c>
      <c r="AI8" s="8">
        <v>6</v>
      </c>
      <c r="AJ8" s="9"/>
      <c r="AK8" s="12">
        <v>6</v>
      </c>
      <c r="AL8" s="8">
        <v>6</v>
      </c>
      <c r="AM8" s="12">
        <v>6</v>
      </c>
      <c r="AN8" s="8">
        <v>6</v>
      </c>
      <c r="AO8" s="12">
        <v>6</v>
      </c>
      <c r="AP8" s="8">
        <v>6</v>
      </c>
      <c r="AQ8" s="12">
        <v>7</v>
      </c>
      <c r="AR8" s="8">
        <v>7</v>
      </c>
      <c r="AS8" s="12">
        <v>6</v>
      </c>
      <c r="AT8" s="8">
        <v>6</v>
      </c>
      <c r="AU8" s="12">
        <v>6</v>
      </c>
      <c r="AV8" s="8">
        <v>6</v>
      </c>
    </row>
    <row r="9" spans="1:48" x14ac:dyDescent="0.25">
      <c r="A9" s="7" t="s">
        <v>8</v>
      </c>
      <c r="B9" s="12">
        <v>2</v>
      </c>
      <c r="C9" s="8">
        <v>1.8</v>
      </c>
      <c r="D9" s="12">
        <v>2</v>
      </c>
      <c r="E9" s="8">
        <v>1.8000000000000005</v>
      </c>
      <c r="F9" s="9"/>
      <c r="G9" s="12">
        <v>1</v>
      </c>
      <c r="H9" s="8">
        <v>0.82</v>
      </c>
      <c r="I9" s="12">
        <v>1.5833333333333333</v>
      </c>
      <c r="J9" s="8">
        <v>1.3866666666666669</v>
      </c>
      <c r="K9" s="9"/>
      <c r="L9" s="12">
        <v>1</v>
      </c>
      <c r="M9" s="8">
        <v>0.82</v>
      </c>
      <c r="N9" s="12">
        <v>1</v>
      </c>
      <c r="O9" s="8">
        <v>0.82000000000000017</v>
      </c>
      <c r="P9" s="9"/>
      <c r="Q9" s="12">
        <v>1</v>
      </c>
      <c r="R9" s="8">
        <v>0.82</v>
      </c>
      <c r="S9" s="12">
        <v>1</v>
      </c>
      <c r="T9" s="8">
        <v>0.82000000000000017</v>
      </c>
      <c r="U9" s="9"/>
      <c r="V9" s="12">
        <v>1</v>
      </c>
      <c r="W9" s="8">
        <v>0.82</v>
      </c>
      <c r="X9" s="12">
        <v>1</v>
      </c>
      <c r="Y9" s="8">
        <v>0.82000000000000017</v>
      </c>
      <c r="Z9" s="9"/>
      <c r="AA9" s="12">
        <v>1</v>
      </c>
      <c r="AB9" s="8">
        <v>0.89</v>
      </c>
      <c r="AC9" s="12">
        <v>1</v>
      </c>
      <c r="AD9" s="8">
        <v>0.88</v>
      </c>
      <c r="AE9" s="9"/>
      <c r="AF9" s="12">
        <v>1</v>
      </c>
      <c r="AG9" s="8">
        <v>0.89</v>
      </c>
      <c r="AH9" s="12">
        <v>1</v>
      </c>
      <c r="AI9" s="8">
        <v>0.89000000000000012</v>
      </c>
      <c r="AJ9" s="9"/>
      <c r="AK9" s="12">
        <v>1</v>
      </c>
      <c r="AL9" s="8">
        <v>1</v>
      </c>
      <c r="AM9" s="12">
        <v>1</v>
      </c>
      <c r="AN9" s="8">
        <v>1</v>
      </c>
      <c r="AO9" s="12">
        <v>1</v>
      </c>
      <c r="AP9" s="8">
        <v>1</v>
      </c>
      <c r="AQ9" s="12">
        <v>1</v>
      </c>
      <c r="AR9" s="8">
        <v>1</v>
      </c>
      <c r="AS9" s="12">
        <v>1</v>
      </c>
      <c r="AT9" s="8">
        <v>1</v>
      </c>
      <c r="AU9" s="12">
        <v>1</v>
      </c>
      <c r="AV9" s="8">
        <v>1</v>
      </c>
    </row>
    <row r="10" spans="1:48" x14ac:dyDescent="0.25">
      <c r="A10" s="7" t="s">
        <v>17</v>
      </c>
      <c r="B10" s="12">
        <v>3</v>
      </c>
      <c r="C10" s="8">
        <v>3</v>
      </c>
      <c r="D10" s="12">
        <v>3</v>
      </c>
      <c r="E10" s="8">
        <v>3</v>
      </c>
      <c r="F10" s="9"/>
      <c r="G10" s="12">
        <v>3</v>
      </c>
      <c r="H10" s="8">
        <v>3</v>
      </c>
      <c r="I10" s="12">
        <v>3</v>
      </c>
      <c r="J10" s="8">
        <v>3</v>
      </c>
      <c r="K10" s="9"/>
      <c r="L10" s="12">
        <v>3</v>
      </c>
      <c r="M10" s="8">
        <v>3</v>
      </c>
      <c r="N10" s="12">
        <v>3</v>
      </c>
      <c r="O10" s="8">
        <v>3</v>
      </c>
      <c r="P10" s="9"/>
      <c r="Q10" s="12">
        <v>3</v>
      </c>
      <c r="R10" s="8">
        <v>3</v>
      </c>
      <c r="S10" s="12">
        <v>3</v>
      </c>
      <c r="T10" s="8">
        <v>3</v>
      </c>
      <c r="U10" s="9"/>
      <c r="V10" s="12">
        <v>3</v>
      </c>
      <c r="W10" s="8">
        <v>3</v>
      </c>
      <c r="X10" s="12">
        <v>3</v>
      </c>
      <c r="Y10" s="8">
        <v>3</v>
      </c>
      <c r="Z10" s="9"/>
      <c r="AA10" s="12">
        <v>4</v>
      </c>
      <c r="AB10" s="8">
        <v>4</v>
      </c>
      <c r="AC10" s="12">
        <v>4</v>
      </c>
      <c r="AD10" s="8">
        <v>4</v>
      </c>
      <c r="AE10" s="9"/>
      <c r="AF10" s="12">
        <v>4</v>
      </c>
      <c r="AG10" s="8">
        <v>4</v>
      </c>
      <c r="AH10" s="12">
        <v>4</v>
      </c>
      <c r="AI10" s="8">
        <v>4</v>
      </c>
      <c r="AJ10" s="9"/>
      <c r="AK10" s="12">
        <v>4</v>
      </c>
      <c r="AL10" s="8">
        <v>4</v>
      </c>
      <c r="AM10" s="12">
        <v>4</v>
      </c>
      <c r="AN10" s="8">
        <v>4</v>
      </c>
      <c r="AO10" s="12">
        <v>4</v>
      </c>
      <c r="AP10" s="8">
        <v>4</v>
      </c>
      <c r="AQ10" s="12">
        <v>4</v>
      </c>
      <c r="AR10" s="8">
        <v>4</v>
      </c>
      <c r="AS10" s="12">
        <v>4</v>
      </c>
      <c r="AT10" s="8">
        <v>4</v>
      </c>
      <c r="AU10" s="12">
        <v>4</v>
      </c>
      <c r="AV10" s="8">
        <v>4</v>
      </c>
    </row>
    <row r="11" spans="1:48" x14ac:dyDescent="0.25">
      <c r="A11" s="7" t="s">
        <v>9</v>
      </c>
      <c r="B11" s="12">
        <v>4</v>
      </c>
      <c r="C11" s="8">
        <v>4</v>
      </c>
      <c r="D11" s="12">
        <v>4</v>
      </c>
      <c r="E11" s="8">
        <v>4</v>
      </c>
      <c r="F11" s="9"/>
      <c r="G11" s="12">
        <v>4</v>
      </c>
      <c r="H11" s="8">
        <v>4</v>
      </c>
      <c r="I11" s="12">
        <v>4</v>
      </c>
      <c r="J11" s="8">
        <v>4</v>
      </c>
      <c r="K11" s="9"/>
      <c r="L11" s="12">
        <v>4</v>
      </c>
      <c r="M11" s="8">
        <v>4</v>
      </c>
      <c r="N11" s="12">
        <v>4</v>
      </c>
      <c r="O11" s="8">
        <v>4</v>
      </c>
      <c r="P11" s="9"/>
      <c r="Q11" s="12">
        <v>4</v>
      </c>
      <c r="R11" s="8">
        <v>4</v>
      </c>
      <c r="S11" s="12">
        <v>4</v>
      </c>
      <c r="T11" s="8">
        <v>4</v>
      </c>
      <c r="U11" s="9"/>
      <c r="V11" s="12">
        <v>4</v>
      </c>
      <c r="W11" s="8">
        <v>4</v>
      </c>
      <c r="X11" s="12">
        <v>4</v>
      </c>
      <c r="Y11" s="8">
        <v>4</v>
      </c>
      <c r="Z11" s="9"/>
      <c r="AA11" s="12">
        <v>4</v>
      </c>
      <c r="AB11" s="8">
        <v>4</v>
      </c>
      <c r="AC11" s="12">
        <v>4</v>
      </c>
      <c r="AD11" s="8">
        <v>4</v>
      </c>
      <c r="AE11" s="9"/>
      <c r="AF11" s="12">
        <v>4</v>
      </c>
      <c r="AG11" s="8">
        <v>4</v>
      </c>
      <c r="AH11" s="12">
        <v>4</v>
      </c>
      <c r="AI11" s="8">
        <v>4</v>
      </c>
      <c r="AJ11" s="9"/>
      <c r="AK11" s="12">
        <v>4</v>
      </c>
      <c r="AL11" s="8">
        <v>4</v>
      </c>
      <c r="AM11" s="12">
        <v>4</v>
      </c>
      <c r="AN11" s="8">
        <v>4</v>
      </c>
      <c r="AO11" s="12">
        <v>4</v>
      </c>
      <c r="AP11" s="8">
        <v>4</v>
      </c>
      <c r="AQ11" s="12">
        <v>4</v>
      </c>
      <c r="AR11" s="8">
        <v>4</v>
      </c>
      <c r="AS11" s="12">
        <v>4</v>
      </c>
      <c r="AT11" s="8">
        <v>4</v>
      </c>
      <c r="AU11" s="12">
        <v>4</v>
      </c>
      <c r="AV11" s="8">
        <v>4</v>
      </c>
    </row>
    <row r="12" spans="1:48" x14ac:dyDescent="0.25">
      <c r="A12" s="7" t="s">
        <v>10</v>
      </c>
      <c r="B12" s="12">
        <v>10</v>
      </c>
      <c r="C12" s="8">
        <v>9.1</v>
      </c>
      <c r="D12" s="12">
        <v>10.75</v>
      </c>
      <c r="E12" s="8">
        <v>9.8499999999999979</v>
      </c>
      <c r="F12" s="9"/>
      <c r="G12" s="12">
        <v>9</v>
      </c>
      <c r="H12" s="8">
        <v>9</v>
      </c>
      <c r="I12" s="12">
        <v>9.25</v>
      </c>
      <c r="J12" s="8">
        <v>8.7391666666666676</v>
      </c>
      <c r="K12" s="9"/>
      <c r="L12" s="12">
        <v>8</v>
      </c>
      <c r="M12" s="8">
        <v>8</v>
      </c>
      <c r="N12" s="12">
        <v>8.08</v>
      </c>
      <c r="O12" s="8">
        <v>8.08</v>
      </c>
      <c r="P12" s="9"/>
      <c r="Q12" s="12">
        <v>8</v>
      </c>
      <c r="R12" s="8">
        <v>8</v>
      </c>
      <c r="S12" s="12">
        <v>8</v>
      </c>
      <c r="T12" s="8">
        <v>8</v>
      </c>
      <c r="U12" s="9"/>
      <c r="V12" s="12">
        <v>8</v>
      </c>
      <c r="W12" s="8">
        <v>8</v>
      </c>
      <c r="X12" s="12">
        <v>8</v>
      </c>
      <c r="Y12" s="8">
        <v>8</v>
      </c>
      <c r="Z12" s="9"/>
      <c r="AA12" s="12">
        <v>8</v>
      </c>
      <c r="AB12" s="8">
        <v>8</v>
      </c>
      <c r="AC12" s="12">
        <v>8.75</v>
      </c>
      <c r="AD12" s="8">
        <v>8.75</v>
      </c>
      <c r="AE12" s="9"/>
      <c r="AF12" s="12">
        <v>8</v>
      </c>
      <c r="AG12" s="8">
        <v>8</v>
      </c>
      <c r="AH12" s="12">
        <v>10.75</v>
      </c>
      <c r="AI12" s="8">
        <v>10.416666666666666</v>
      </c>
      <c r="AJ12" s="9"/>
      <c r="AK12" s="12">
        <v>8</v>
      </c>
      <c r="AL12" s="8">
        <v>8</v>
      </c>
      <c r="AM12" s="12">
        <v>8</v>
      </c>
      <c r="AN12" s="8">
        <v>8</v>
      </c>
      <c r="AO12" s="12">
        <v>8</v>
      </c>
      <c r="AP12" s="8">
        <v>8</v>
      </c>
      <c r="AQ12" s="12">
        <v>8</v>
      </c>
      <c r="AR12" s="8">
        <v>8</v>
      </c>
      <c r="AS12" s="12">
        <v>8</v>
      </c>
      <c r="AT12" s="8">
        <v>8</v>
      </c>
      <c r="AU12" s="12">
        <v>8</v>
      </c>
      <c r="AV12" s="8">
        <v>8</v>
      </c>
    </row>
    <row r="13" spans="1:48" x14ac:dyDescent="0.25">
      <c r="A13" s="7" t="s">
        <v>11</v>
      </c>
      <c r="B13" s="12">
        <v>6</v>
      </c>
      <c r="C13" s="8">
        <v>5.08</v>
      </c>
      <c r="D13" s="12">
        <v>6.083333333333333</v>
      </c>
      <c r="E13" s="8">
        <v>5.1633333333333322</v>
      </c>
      <c r="F13" s="9"/>
      <c r="G13" s="12">
        <v>7</v>
      </c>
      <c r="H13" s="8">
        <v>5.61</v>
      </c>
      <c r="I13" s="12">
        <v>6.416666666666667</v>
      </c>
      <c r="J13" s="8">
        <v>5.3008333333333324</v>
      </c>
      <c r="K13" s="9"/>
      <c r="L13" s="12">
        <v>7</v>
      </c>
      <c r="M13" s="8">
        <v>5.61</v>
      </c>
      <c r="N13" s="12">
        <v>7.42</v>
      </c>
      <c r="O13" s="8">
        <v>6.03</v>
      </c>
      <c r="P13" s="9"/>
      <c r="Q13" s="12">
        <v>7</v>
      </c>
      <c r="R13" s="8">
        <v>5.61</v>
      </c>
      <c r="S13" s="12">
        <v>7</v>
      </c>
      <c r="T13" s="8">
        <v>5.61</v>
      </c>
      <c r="U13" s="9"/>
      <c r="V13" s="12">
        <v>7</v>
      </c>
      <c r="W13" s="8">
        <v>5.61</v>
      </c>
      <c r="X13" s="12">
        <v>7</v>
      </c>
      <c r="Y13" s="8">
        <v>5.7166666666666677</v>
      </c>
      <c r="Z13" s="9"/>
      <c r="AA13" s="12">
        <v>7</v>
      </c>
      <c r="AB13" s="8">
        <v>6.08</v>
      </c>
      <c r="AC13" s="12">
        <v>7</v>
      </c>
      <c r="AD13" s="8">
        <v>5.69</v>
      </c>
      <c r="AE13" s="9"/>
      <c r="AF13" s="12">
        <v>7</v>
      </c>
      <c r="AG13" s="8">
        <v>5.69</v>
      </c>
      <c r="AH13" s="12">
        <v>7</v>
      </c>
      <c r="AI13" s="8">
        <v>5.6899999999999986</v>
      </c>
      <c r="AJ13" s="9"/>
      <c r="AK13" s="12">
        <v>7</v>
      </c>
      <c r="AL13" s="8">
        <v>5.69</v>
      </c>
      <c r="AM13" s="12">
        <v>7</v>
      </c>
      <c r="AN13" s="8">
        <v>5.69</v>
      </c>
      <c r="AO13" s="12">
        <v>7</v>
      </c>
      <c r="AP13" s="8">
        <v>5.69</v>
      </c>
      <c r="AQ13" s="12">
        <v>7</v>
      </c>
      <c r="AR13" s="8">
        <v>6.08</v>
      </c>
      <c r="AS13" s="12">
        <v>7</v>
      </c>
      <c r="AT13" s="8">
        <v>6.08</v>
      </c>
      <c r="AU13" s="12">
        <v>7</v>
      </c>
      <c r="AV13" s="8">
        <v>6.08</v>
      </c>
    </row>
    <row r="14" spans="1:48" x14ac:dyDescent="0.25">
      <c r="A14" s="7" t="s">
        <v>12</v>
      </c>
      <c r="B14" s="12">
        <v>8</v>
      </c>
      <c r="C14" s="8">
        <v>7.8</v>
      </c>
      <c r="D14" s="12">
        <v>8</v>
      </c>
      <c r="E14" s="8">
        <v>7.799999999999998</v>
      </c>
      <c r="F14" s="9"/>
      <c r="G14" s="12">
        <v>6</v>
      </c>
      <c r="H14" s="8">
        <v>6</v>
      </c>
      <c r="I14" s="12">
        <v>6.833333333333333</v>
      </c>
      <c r="J14" s="8">
        <v>6.6833333333333327</v>
      </c>
      <c r="K14" s="9"/>
      <c r="L14" s="12">
        <v>7</v>
      </c>
      <c r="M14" s="8">
        <v>7</v>
      </c>
      <c r="N14" s="12">
        <v>6.58</v>
      </c>
      <c r="O14" s="8">
        <v>6.58</v>
      </c>
      <c r="P14" s="9"/>
      <c r="Q14" s="12">
        <v>7</v>
      </c>
      <c r="R14" s="8">
        <v>7</v>
      </c>
      <c r="S14" s="12">
        <v>7</v>
      </c>
      <c r="T14" s="8">
        <v>7</v>
      </c>
      <c r="U14" s="9"/>
      <c r="V14" s="12">
        <v>9</v>
      </c>
      <c r="W14" s="8">
        <v>9</v>
      </c>
      <c r="X14" s="12">
        <v>8.6666666666666661</v>
      </c>
      <c r="Y14" s="8">
        <v>8.6666666666666661</v>
      </c>
      <c r="Z14" s="9"/>
      <c r="AA14" s="12">
        <v>8</v>
      </c>
      <c r="AB14" s="8">
        <v>8</v>
      </c>
      <c r="AC14" s="12">
        <v>8.67</v>
      </c>
      <c r="AD14" s="8">
        <v>8.67</v>
      </c>
      <c r="AE14" s="9"/>
      <c r="AF14" s="12">
        <v>9</v>
      </c>
      <c r="AG14" s="8">
        <v>9</v>
      </c>
      <c r="AH14" s="12">
        <v>9</v>
      </c>
      <c r="AI14" s="8">
        <v>9</v>
      </c>
      <c r="AJ14" s="9"/>
      <c r="AK14" s="12">
        <v>9</v>
      </c>
      <c r="AL14" s="8">
        <v>9</v>
      </c>
      <c r="AM14" s="12">
        <v>9</v>
      </c>
      <c r="AN14" s="8">
        <v>9</v>
      </c>
      <c r="AO14" s="12">
        <v>9</v>
      </c>
      <c r="AP14" s="8">
        <v>9</v>
      </c>
      <c r="AQ14" s="12">
        <v>9</v>
      </c>
      <c r="AR14" s="8">
        <v>9</v>
      </c>
      <c r="AS14" s="12">
        <v>10</v>
      </c>
      <c r="AT14" s="8">
        <v>10</v>
      </c>
      <c r="AU14" s="12">
        <v>11</v>
      </c>
      <c r="AV14" s="8">
        <v>11</v>
      </c>
    </row>
    <row r="15" spans="1:48" x14ac:dyDescent="0.25">
      <c r="A15" s="7" t="s">
        <v>13</v>
      </c>
      <c r="B15" s="12">
        <v>20</v>
      </c>
      <c r="C15" s="8">
        <v>20</v>
      </c>
      <c r="D15" s="12">
        <v>20</v>
      </c>
      <c r="E15" s="8">
        <v>20</v>
      </c>
      <c r="F15" s="9"/>
      <c r="G15" s="12">
        <v>20</v>
      </c>
      <c r="H15" s="8">
        <v>20</v>
      </c>
      <c r="I15" s="12">
        <v>20</v>
      </c>
      <c r="J15" s="8">
        <v>20</v>
      </c>
      <c r="K15" s="9"/>
      <c r="L15" s="12">
        <v>19</v>
      </c>
      <c r="M15" s="8">
        <v>19</v>
      </c>
      <c r="N15" s="12">
        <v>19.670000000000002</v>
      </c>
      <c r="O15" s="8">
        <v>19.670000000000002</v>
      </c>
      <c r="P15" s="9"/>
      <c r="Q15" s="12">
        <v>20</v>
      </c>
      <c r="R15" s="8">
        <v>20</v>
      </c>
      <c r="S15" s="12">
        <v>20</v>
      </c>
      <c r="T15" s="8">
        <v>20</v>
      </c>
      <c r="U15" s="9"/>
      <c r="V15" s="12">
        <v>19</v>
      </c>
      <c r="W15" s="8">
        <v>19</v>
      </c>
      <c r="X15" s="12">
        <v>19.166666666666668</v>
      </c>
      <c r="Y15" s="8">
        <v>19.166666666666668</v>
      </c>
      <c r="Z15" s="9"/>
      <c r="AA15" s="12">
        <v>19</v>
      </c>
      <c r="AB15" s="8">
        <v>19</v>
      </c>
      <c r="AC15" s="12">
        <v>19</v>
      </c>
      <c r="AD15" s="8">
        <v>19</v>
      </c>
      <c r="AE15" s="9"/>
      <c r="AF15" s="12">
        <v>18</v>
      </c>
      <c r="AG15" s="8">
        <v>17.920000000000002</v>
      </c>
      <c r="AH15" s="12">
        <v>19</v>
      </c>
      <c r="AI15" s="8">
        <v>18.960000000000008</v>
      </c>
      <c r="AJ15" s="9"/>
      <c r="AK15" s="12">
        <v>18</v>
      </c>
      <c r="AL15" s="8">
        <v>18</v>
      </c>
      <c r="AM15" s="12">
        <v>18</v>
      </c>
      <c r="AN15" s="8">
        <v>18</v>
      </c>
      <c r="AO15" s="12">
        <v>18</v>
      </c>
      <c r="AP15" s="8">
        <v>18</v>
      </c>
      <c r="AQ15" s="12">
        <v>18</v>
      </c>
      <c r="AR15" s="8">
        <v>18</v>
      </c>
      <c r="AS15" s="12">
        <v>18</v>
      </c>
      <c r="AT15" s="8">
        <v>18</v>
      </c>
      <c r="AU15" s="12">
        <v>18</v>
      </c>
      <c r="AV15" s="8">
        <v>18</v>
      </c>
    </row>
    <row r="16" spans="1:48" x14ac:dyDescent="0.25">
      <c r="A16" s="7" t="s">
        <v>19</v>
      </c>
      <c r="B16" s="12">
        <v>4</v>
      </c>
      <c r="C16" s="8">
        <v>4</v>
      </c>
      <c r="D16" s="12">
        <v>4</v>
      </c>
      <c r="E16" s="8">
        <v>4</v>
      </c>
      <c r="F16" s="9"/>
      <c r="G16" s="12">
        <v>4</v>
      </c>
      <c r="H16" s="8">
        <v>4</v>
      </c>
      <c r="I16" s="12">
        <v>4</v>
      </c>
      <c r="J16" s="8">
        <v>4</v>
      </c>
      <c r="K16" s="9"/>
      <c r="L16" s="12">
        <v>4</v>
      </c>
      <c r="M16" s="8">
        <v>4</v>
      </c>
      <c r="N16" s="12">
        <v>4</v>
      </c>
      <c r="O16" s="8">
        <v>4</v>
      </c>
      <c r="P16" s="9"/>
      <c r="Q16" s="12">
        <v>4</v>
      </c>
      <c r="R16" s="8">
        <v>4</v>
      </c>
      <c r="S16" s="12">
        <v>4</v>
      </c>
      <c r="T16" s="8">
        <v>4</v>
      </c>
      <c r="U16" s="9"/>
      <c r="V16" s="12">
        <v>4</v>
      </c>
      <c r="W16" s="8">
        <v>4</v>
      </c>
      <c r="X16" s="12">
        <v>4</v>
      </c>
      <c r="Y16" s="8">
        <v>4</v>
      </c>
      <c r="Z16" s="9"/>
      <c r="AA16" s="12">
        <v>5</v>
      </c>
      <c r="AB16" s="8">
        <v>5</v>
      </c>
      <c r="AC16" s="12">
        <v>4.17</v>
      </c>
      <c r="AD16" s="8">
        <v>4.17</v>
      </c>
      <c r="AE16" s="9"/>
      <c r="AF16" s="12">
        <v>4</v>
      </c>
      <c r="AG16" s="8">
        <v>4</v>
      </c>
      <c r="AH16" s="12">
        <v>4.083333333333333</v>
      </c>
      <c r="AI16" s="8">
        <v>4.083333333333333</v>
      </c>
      <c r="AJ16" s="9"/>
      <c r="AK16" s="12">
        <v>4</v>
      </c>
      <c r="AL16" s="8">
        <v>4</v>
      </c>
      <c r="AM16" s="12">
        <v>4</v>
      </c>
      <c r="AN16" s="8">
        <v>4</v>
      </c>
      <c r="AO16" s="12">
        <v>4</v>
      </c>
      <c r="AP16" s="8">
        <v>4</v>
      </c>
      <c r="AQ16" s="12">
        <v>4</v>
      </c>
      <c r="AR16" s="8">
        <v>4</v>
      </c>
      <c r="AS16" s="12">
        <v>4</v>
      </c>
      <c r="AT16" s="8">
        <v>4</v>
      </c>
      <c r="AU16" s="12">
        <v>4</v>
      </c>
      <c r="AV16" s="8">
        <v>4</v>
      </c>
    </row>
    <row r="17" spans="1:48" x14ac:dyDescent="0.25">
      <c r="A17" s="7" t="s">
        <v>18</v>
      </c>
      <c r="B17" s="12">
        <v>11</v>
      </c>
      <c r="C17" s="8">
        <v>10.84</v>
      </c>
      <c r="D17" s="12">
        <v>11</v>
      </c>
      <c r="E17" s="8">
        <v>10.840000000000002</v>
      </c>
      <c r="F17" s="9"/>
      <c r="G17" s="12">
        <v>12</v>
      </c>
      <c r="H17" s="8">
        <v>11.79</v>
      </c>
      <c r="I17" s="12">
        <v>11.166666666666666</v>
      </c>
      <c r="J17" s="8">
        <v>10.998333333333335</v>
      </c>
      <c r="K17" s="9"/>
      <c r="L17" s="12">
        <v>12</v>
      </c>
      <c r="M17" s="8">
        <v>11.79</v>
      </c>
      <c r="N17" s="12">
        <v>12</v>
      </c>
      <c r="O17" s="8">
        <v>11.789999999999997</v>
      </c>
      <c r="P17" s="9"/>
      <c r="Q17" s="12">
        <v>11</v>
      </c>
      <c r="R17" s="8">
        <v>10.79</v>
      </c>
      <c r="S17" s="12">
        <v>11.25</v>
      </c>
      <c r="T17" s="8">
        <v>11.039999999999997</v>
      </c>
      <c r="U17" s="9"/>
      <c r="V17" s="12">
        <v>11</v>
      </c>
      <c r="W17" s="8">
        <v>10.79</v>
      </c>
      <c r="X17" s="12">
        <v>11</v>
      </c>
      <c r="Y17" s="8">
        <v>10.789999999999997</v>
      </c>
      <c r="Z17" s="9"/>
      <c r="AA17" s="12">
        <v>11</v>
      </c>
      <c r="AB17" s="8">
        <v>10.79</v>
      </c>
      <c r="AC17" s="12">
        <v>11</v>
      </c>
      <c r="AD17" s="8">
        <v>10.79</v>
      </c>
      <c r="AE17" s="9"/>
      <c r="AF17" s="12">
        <v>11</v>
      </c>
      <c r="AG17" s="8">
        <v>10.79</v>
      </c>
      <c r="AH17" s="12">
        <v>11</v>
      </c>
      <c r="AI17" s="8">
        <v>10.789999999999997</v>
      </c>
      <c r="AJ17" s="9"/>
      <c r="AK17" s="12">
        <v>11</v>
      </c>
      <c r="AL17" s="8">
        <v>10.79</v>
      </c>
      <c r="AM17" s="12">
        <v>11</v>
      </c>
      <c r="AN17" s="8">
        <v>10.79</v>
      </c>
      <c r="AO17" s="12">
        <v>11</v>
      </c>
      <c r="AP17" s="8">
        <v>10.79</v>
      </c>
      <c r="AQ17" s="12">
        <v>11</v>
      </c>
      <c r="AR17" s="8">
        <v>10.79</v>
      </c>
      <c r="AS17" s="12">
        <v>11</v>
      </c>
      <c r="AT17" s="8">
        <v>10.79</v>
      </c>
      <c r="AU17" s="12">
        <v>11</v>
      </c>
      <c r="AV17" s="8">
        <v>10.79</v>
      </c>
    </row>
    <row r="18" spans="1:48" x14ac:dyDescent="0.25">
      <c r="A18" s="7" t="s">
        <v>14</v>
      </c>
      <c r="B18" s="12">
        <v>4</v>
      </c>
      <c r="C18" s="8">
        <v>4</v>
      </c>
      <c r="D18" s="12">
        <v>4</v>
      </c>
      <c r="E18" s="8">
        <v>4</v>
      </c>
      <c r="F18" s="9"/>
      <c r="G18" s="12">
        <v>4</v>
      </c>
      <c r="H18" s="8">
        <v>4</v>
      </c>
      <c r="I18" s="12">
        <v>4</v>
      </c>
      <c r="J18" s="8">
        <v>4</v>
      </c>
      <c r="K18" s="9"/>
      <c r="L18" s="12">
        <v>4</v>
      </c>
      <c r="M18" s="8">
        <v>4</v>
      </c>
      <c r="N18" s="12">
        <v>4</v>
      </c>
      <c r="O18" s="8">
        <v>4</v>
      </c>
      <c r="P18" s="9"/>
      <c r="Q18" s="12">
        <v>4</v>
      </c>
      <c r="R18" s="8">
        <v>4</v>
      </c>
      <c r="S18" s="12">
        <v>4</v>
      </c>
      <c r="T18" s="8">
        <v>4</v>
      </c>
      <c r="U18" s="9"/>
      <c r="V18" s="12">
        <v>4</v>
      </c>
      <c r="W18" s="8">
        <v>4</v>
      </c>
      <c r="X18" s="12">
        <v>4</v>
      </c>
      <c r="Y18" s="8">
        <v>4</v>
      </c>
      <c r="Z18" s="9"/>
      <c r="AA18" s="12">
        <v>3</v>
      </c>
      <c r="AB18" s="8">
        <v>3</v>
      </c>
      <c r="AC18" s="12">
        <v>3.83</v>
      </c>
      <c r="AD18" s="8">
        <v>3.83</v>
      </c>
      <c r="AE18" s="9"/>
      <c r="AF18" s="12">
        <v>3</v>
      </c>
      <c r="AG18" s="8">
        <v>3</v>
      </c>
      <c r="AH18" s="12">
        <v>3</v>
      </c>
      <c r="AI18" s="8">
        <v>3</v>
      </c>
      <c r="AJ18" s="9"/>
      <c r="AK18" s="12">
        <v>3</v>
      </c>
      <c r="AL18" s="8">
        <v>3</v>
      </c>
      <c r="AM18" s="12">
        <v>3</v>
      </c>
      <c r="AN18" s="8">
        <v>3</v>
      </c>
      <c r="AO18" s="12">
        <v>3</v>
      </c>
      <c r="AP18" s="8">
        <v>3</v>
      </c>
      <c r="AQ18" s="12">
        <v>3</v>
      </c>
      <c r="AR18" s="8">
        <v>3</v>
      </c>
      <c r="AS18" s="12">
        <v>3</v>
      </c>
      <c r="AT18" s="8">
        <v>3</v>
      </c>
      <c r="AU18" s="12">
        <v>3</v>
      </c>
      <c r="AV18" s="8">
        <v>3</v>
      </c>
    </row>
    <row r="19" spans="1:48" x14ac:dyDescent="0.25">
      <c r="A19" s="7" t="s">
        <v>15</v>
      </c>
      <c r="B19" s="12">
        <v>4</v>
      </c>
      <c r="C19" s="8">
        <v>4</v>
      </c>
      <c r="D19" s="12">
        <v>4.75</v>
      </c>
      <c r="E19" s="8">
        <v>4.75</v>
      </c>
      <c r="F19" s="9"/>
      <c r="G19" s="12">
        <v>5</v>
      </c>
      <c r="H19" s="8">
        <v>5</v>
      </c>
      <c r="I19" s="12">
        <v>4.166666666666667</v>
      </c>
      <c r="J19" s="8">
        <v>4.166666666666667</v>
      </c>
      <c r="K19" s="9"/>
      <c r="L19" s="12">
        <v>5</v>
      </c>
      <c r="M19" s="8">
        <v>5</v>
      </c>
      <c r="N19" s="12">
        <v>5</v>
      </c>
      <c r="O19" s="8">
        <v>5</v>
      </c>
      <c r="P19" s="9"/>
      <c r="Q19" s="12">
        <v>6</v>
      </c>
      <c r="R19" s="8">
        <v>6</v>
      </c>
      <c r="S19" s="12">
        <v>6</v>
      </c>
      <c r="T19" s="8">
        <v>6</v>
      </c>
      <c r="U19" s="9"/>
      <c r="V19" s="12">
        <v>6</v>
      </c>
      <c r="W19" s="8">
        <v>6</v>
      </c>
      <c r="X19" s="12">
        <v>6</v>
      </c>
      <c r="Y19" s="8">
        <v>6</v>
      </c>
      <c r="Z19" s="9"/>
      <c r="AA19" s="12">
        <v>6</v>
      </c>
      <c r="AB19" s="8">
        <v>6</v>
      </c>
      <c r="AC19" s="12">
        <v>6</v>
      </c>
      <c r="AD19" s="8">
        <v>6</v>
      </c>
      <c r="AE19" s="9"/>
      <c r="AF19" s="12">
        <v>6</v>
      </c>
      <c r="AG19" s="8">
        <v>6</v>
      </c>
      <c r="AH19" s="12">
        <v>6</v>
      </c>
      <c r="AI19" s="8">
        <v>6</v>
      </c>
      <c r="AJ19" s="9"/>
      <c r="AK19" s="12">
        <v>6</v>
      </c>
      <c r="AL19" s="8">
        <v>6</v>
      </c>
      <c r="AM19" s="12">
        <v>6</v>
      </c>
      <c r="AN19" s="8">
        <v>6</v>
      </c>
      <c r="AO19" s="12">
        <v>6</v>
      </c>
      <c r="AP19" s="8">
        <v>6</v>
      </c>
      <c r="AQ19" s="12">
        <v>6</v>
      </c>
      <c r="AR19" s="8">
        <v>6</v>
      </c>
      <c r="AS19" s="12">
        <v>6</v>
      </c>
      <c r="AT19" s="8">
        <v>6</v>
      </c>
      <c r="AU19" s="12">
        <v>6</v>
      </c>
      <c r="AV19" s="8">
        <v>6</v>
      </c>
    </row>
    <row r="20" spans="1:48" x14ac:dyDescent="0.25">
      <c r="A20" s="7" t="s">
        <v>68</v>
      </c>
      <c r="B20" s="12">
        <v>402</v>
      </c>
      <c r="C20" s="8">
        <v>392.46</v>
      </c>
      <c r="D20" s="12">
        <v>404.33333333333331</v>
      </c>
      <c r="E20" s="8">
        <v>395.22583333333336</v>
      </c>
      <c r="F20" s="9"/>
      <c r="G20" s="12">
        <v>388</v>
      </c>
      <c r="H20" s="8">
        <v>379.28</v>
      </c>
      <c r="I20" s="12">
        <v>395.91666666666669</v>
      </c>
      <c r="J20" s="8">
        <v>386.8574999999999</v>
      </c>
      <c r="K20" s="9"/>
      <c r="L20" s="12">
        <v>399</v>
      </c>
      <c r="M20" s="8">
        <v>386.57</v>
      </c>
      <c r="N20" s="12">
        <v>402.25</v>
      </c>
      <c r="O20" s="8">
        <v>389.61</v>
      </c>
      <c r="P20" s="9"/>
      <c r="Q20" s="12">
        <v>404</v>
      </c>
      <c r="R20" s="8">
        <v>389.7</v>
      </c>
      <c r="S20" s="12">
        <v>406.16666666666669</v>
      </c>
      <c r="T20" s="8">
        <v>392.55166666666668</v>
      </c>
      <c r="U20" s="9"/>
      <c r="V20" s="12">
        <v>417</v>
      </c>
      <c r="W20" s="8">
        <v>398.85</v>
      </c>
      <c r="X20" s="12">
        <v>410.16666666666669</v>
      </c>
      <c r="Y20" s="8">
        <v>393.37000000000006</v>
      </c>
      <c r="Z20" s="9"/>
      <c r="AA20" s="12">
        <v>424</v>
      </c>
      <c r="AB20" s="8">
        <v>405.31</v>
      </c>
      <c r="AC20" s="12">
        <v>416.58</v>
      </c>
      <c r="AD20" s="8">
        <v>399.33</v>
      </c>
      <c r="AE20" s="9"/>
      <c r="AF20" s="12">
        <v>431</v>
      </c>
      <c r="AG20" s="8">
        <v>411.3</v>
      </c>
      <c r="AH20" s="12">
        <v>429.08333333333331</v>
      </c>
      <c r="AI20" s="8">
        <v>411.34249999999997</v>
      </c>
      <c r="AJ20" s="9"/>
      <c r="AK20" s="12">
        <v>430</v>
      </c>
      <c r="AL20" s="8">
        <v>410.92</v>
      </c>
      <c r="AM20" s="12">
        <v>429</v>
      </c>
      <c r="AN20" s="8">
        <v>410.9</v>
      </c>
      <c r="AO20" s="12">
        <v>428</v>
      </c>
      <c r="AP20" s="8">
        <v>409.52</v>
      </c>
      <c r="AQ20" s="12">
        <v>427</v>
      </c>
      <c r="AR20" s="8">
        <v>408.15</v>
      </c>
      <c r="AS20" s="12">
        <v>425</v>
      </c>
      <c r="AT20" s="8">
        <v>406.15</v>
      </c>
      <c r="AU20" s="12">
        <v>424</v>
      </c>
      <c r="AV20" s="8">
        <v>411.93</v>
      </c>
    </row>
    <row r="21" spans="1:48" x14ac:dyDescent="0.25">
      <c r="A21" s="31" t="s">
        <v>72</v>
      </c>
      <c r="B21" s="32"/>
      <c r="C21" s="33"/>
      <c r="D21" s="32"/>
      <c r="E21" s="33"/>
      <c r="F21" s="9"/>
      <c r="G21" s="32"/>
      <c r="H21" s="33"/>
      <c r="I21" s="32"/>
      <c r="J21" s="33"/>
      <c r="K21" s="9"/>
      <c r="L21" s="32"/>
      <c r="M21" s="33"/>
      <c r="N21" s="32"/>
      <c r="O21" s="33"/>
      <c r="P21" s="9"/>
      <c r="Q21" s="32"/>
      <c r="R21" s="33"/>
      <c r="S21" s="32"/>
      <c r="T21" s="33"/>
      <c r="U21" s="9"/>
      <c r="V21" s="32"/>
      <c r="W21" s="33"/>
      <c r="X21" s="32"/>
      <c r="Y21" s="33"/>
      <c r="Z21" s="9"/>
      <c r="AA21" s="32">
        <v>2</v>
      </c>
      <c r="AB21" s="33">
        <v>2</v>
      </c>
      <c r="AC21" s="12">
        <v>1.17</v>
      </c>
      <c r="AD21" s="8">
        <v>1.17</v>
      </c>
      <c r="AE21" s="9"/>
      <c r="AF21" s="32">
        <v>2</v>
      </c>
      <c r="AG21" s="33">
        <v>2</v>
      </c>
      <c r="AH21" s="32">
        <v>1.9166666666666667</v>
      </c>
      <c r="AI21" s="33">
        <v>1.9166666666666667</v>
      </c>
      <c r="AJ21" s="9"/>
      <c r="AK21" s="32">
        <v>2</v>
      </c>
      <c r="AL21" s="33">
        <v>2</v>
      </c>
      <c r="AM21" s="32">
        <v>2</v>
      </c>
      <c r="AN21" s="33">
        <v>2</v>
      </c>
      <c r="AO21" s="32">
        <v>2</v>
      </c>
      <c r="AP21" s="33">
        <v>2</v>
      </c>
      <c r="AQ21" s="32">
        <v>2</v>
      </c>
      <c r="AR21" s="33">
        <v>2</v>
      </c>
      <c r="AS21" s="32">
        <v>2</v>
      </c>
      <c r="AT21" s="33">
        <v>2</v>
      </c>
      <c r="AU21" s="32">
        <v>2</v>
      </c>
      <c r="AV21" s="33">
        <v>2</v>
      </c>
    </row>
    <row r="22" spans="1:48" ht="15.75" thickBot="1" x14ac:dyDescent="0.3">
      <c r="A22" s="10" t="s">
        <v>16</v>
      </c>
      <c r="B22" s="21">
        <f t="shared" ref="B22:E22" si="0">SUM(B3:B20)</f>
        <v>502</v>
      </c>
      <c r="C22" s="22">
        <f t="shared" si="0"/>
        <v>489.53999999999996</v>
      </c>
      <c r="D22" s="21">
        <f t="shared" si="0"/>
        <v>506.66666666666663</v>
      </c>
      <c r="E22" s="22">
        <f t="shared" si="0"/>
        <v>494.57249999999999</v>
      </c>
      <c r="F22" s="9"/>
      <c r="G22" s="21">
        <f t="shared" ref="G22:H22" si="1">SUM(G3:G20)</f>
        <v>487</v>
      </c>
      <c r="H22" s="22">
        <f t="shared" si="1"/>
        <v>475.99</v>
      </c>
      <c r="I22" s="21">
        <f t="shared" ref="I22:J22" si="2">SUM(I3:I20)</f>
        <v>494.33333333333337</v>
      </c>
      <c r="J22" s="22">
        <f t="shared" si="2"/>
        <v>482.6124999999999</v>
      </c>
      <c r="K22" s="9"/>
      <c r="L22" s="21">
        <f t="shared" ref="L22:M22" si="3">SUM(L3:L20)</f>
        <v>497</v>
      </c>
      <c r="M22" s="22">
        <f t="shared" si="3"/>
        <v>482.25</v>
      </c>
      <c r="N22" s="21">
        <f>SUM(N3:N20)</f>
        <v>500.5</v>
      </c>
      <c r="O22" s="22">
        <f t="shared" ref="O22" si="4">SUM(O3:O20)</f>
        <v>485.54</v>
      </c>
      <c r="P22" s="9"/>
      <c r="Q22" s="21">
        <f t="shared" ref="Q22:R22" si="5">SUM(Q3:Q20)</f>
        <v>503</v>
      </c>
      <c r="R22" s="22">
        <f t="shared" si="5"/>
        <v>486.35</v>
      </c>
      <c r="S22" s="21">
        <f t="shared" ref="S22:T22" si="6">SUM(S3:S20)</f>
        <v>505.41666666666669</v>
      </c>
      <c r="T22" s="22">
        <f t="shared" si="6"/>
        <v>489.45166666666665</v>
      </c>
      <c r="U22" s="9"/>
      <c r="V22" s="21">
        <f t="shared" ref="V22:W22" si="7">SUM(V3:V20)</f>
        <v>517</v>
      </c>
      <c r="W22" s="22">
        <f t="shared" si="7"/>
        <v>496.96000000000004</v>
      </c>
      <c r="X22" s="21">
        <v>510</v>
      </c>
      <c r="Y22" s="22">
        <v>491.0508333333334</v>
      </c>
      <c r="Z22" s="9"/>
      <c r="AA22" s="21">
        <f t="shared" ref="AA22:AD22" si="8">SUM(AA3:AA21)</f>
        <v>528</v>
      </c>
      <c r="AB22" s="22">
        <f t="shared" si="8"/>
        <v>508</v>
      </c>
      <c r="AC22" s="21">
        <f t="shared" si="8"/>
        <v>520.16999999999996</v>
      </c>
      <c r="AD22" s="22">
        <f t="shared" si="8"/>
        <v>501.21</v>
      </c>
      <c r="AE22" s="9"/>
      <c r="AF22" s="21">
        <f t="shared" ref="AF22:AG22" si="9">SUM(AF3:AF21)</f>
        <v>534</v>
      </c>
      <c r="AG22" s="22">
        <f t="shared" si="9"/>
        <v>512.85</v>
      </c>
      <c r="AH22" s="21">
        <v>534.99999999999989</v>
      </c>
      <c r="AI22" s="22">
        <v>515.51583333333326</v>
      </c>
      <c r="AJ22" s="9"/>
      <c r="AK22" s="21">
        <f t="shared" ref="AK22:AL22" si="10">SUM(AK3:AK21)</f>
        <v>533</v>
      </c>
      <c r="AL22" s="22">
        <f t="shared" si="10"/>
        <v>512.66</v>
      </c>
      <c r="AM22" s="21">
        <f t="shared" ref="AM22:AN22" si="11">SUM(AM3:AM21)</f>
        <v>532</v>
      </c>
      <c r="AN22" s="22">
        <f t="shared" si="11"/>
        <v>512.64</v>
      </c>
      <c r="AO22" s="21">
        <f t="shared" ref="AO22:AP22" si="12">SUM(AO3:AO21)</f>
        <v>531</v>
      </c>
      <c r="AP22" s="22">
        <f t="shared" si="12"/>
        <v>511.26</v>
      </c>
      <c r="AQ22" s="21">
        <f t="shared" ref="AQ22:AR22" si="13">SUM(AQ3:AQ21)</f>
        <v>531</v>
      </c>
      <c r="AR22" s="22">
        <f t="shared" si="13"/>
        <v>510.78</v>
      </c>
      <c r="AS22" s="21">
        <f t="shared" ref="AS22:AT22" si="14">SUM(AS3:AS21)</f>
        <v>529</v>
      </c>
      <c r="AT22" s="22">
        <f t="shared" si="14"/>
        <v>508.78</v>
      </c>
      <c r="AU22" s="21">
        <f t="shared" ref="AU22:AV22" si="15">SUM(AU3:AU21)</f>
        <v>529</v>
      </c>
      <c r="AV22" s="22">
        <f t="shared" si="15"/>
        <v>515.55999999999995</v>
      </c>
    </row>
    <row r="23" spans="1:48" ht="15.75" thickTop="1" x14ac:dyDescent="0.25"/>
  </sheetData>
  <mergeCells count="20">
    <mergeCell ref="AU1:AV1"/>
    <mergeCell ref="B1:C1"/>
    <mergeCell ref="I1:J1"/>
    <mergeCell ref="G1:H1"/>
    <mergeCell ref="X1:Y1"/>
    <mergeCell ref="L1:M1"/>
    <mergeCell ref="Q1:R1"/>
    <mergeCell ref="S1:T1"/>
    <mergeCell ref="N1:O1"/>
    <mergeCell ref="V1:W1"/>
    <mergeCell ref="D1:E1"/>
    <mergeCell ref="AS1:AT1"/>
    <mergeCell ref="AA1:AB1"/>
    <mergeCell ref="AC1:AD1"/>
    <mergeCell ref="AH1:AI1"/>
    <mergeCell ref="AQ1:AR1"/>
    <mergeCell ref="AO1:AP1"/>
    <mergeCell ref="AM1:AN1"/>
    <mergeCell ref="AF1:AG1"/>
    <mergeCell ref="AK1:AL1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"/>
  <sheetViews>
    <sheetView topLeftCell="B1" workbookViewId="0">
      <selection activeCell="I2" sqref="I2"/>
    </sheetView>
  </sheetViews>
  <sheetFormatPr defaultRowHeight="15" x14ac:dyDescent="0.25"/>
  <cols>
    <col min="1" max="1" width="3.42578125" customWidth="1"/>
    <col min="2" max="2" width="26.85546875" bestFit="1" customWidth="1"/>
    <col min="3" max="9" width="15.85546875" customWidth="1"/>
  </cols>
  <sheetData>
    <row r="1" spans="2:9" ht="26.25" customHeight="1" x14ac:dyDescent="0.25">
      <c r="B1" s="19" t="s">
        <v>28</v>
      </c>
    </row>
    <row r="2" spans="2:9" x14ac:dyDescent="0.25">
      <c r="B2" s="15" t="s">
        <v>27</v>
      </c>
      <c r="C2" s="23" t="s">
        <v>29</v>
      </c>
      <c r="D2" s="23" t="s">
        <v>35</v>
      </c>
      <c r="E2" s="23" t="s">
        <v>43</v>
      </c>
      <c r="F2" s="23" t="s">
        <v>58</v>
      </c>
      <c r="G2" s="23" t="s">
        <v>69</v>
      </c>
      <c r="H2" s="23" t="s">
        <v>78</v>
      </c>
      <c r="I2" s="23" t="s">
        <v>88</v>
      </c>
    </row>
    <row r="3" spans="2:9" x14ac:dyDescent="0.25">
      <c r="B3" s="16" t="s">
        <v>23</v>
      </c>
      <c r="C3" s="14">
        <v>14869069</v>
      </c>
      <c r="D3" s="14">
        <v>14626958</v>
      </c>
      <c r="E3" s="14">
        <v>14885564</v>
      </c>
      <c r="F3" s="14">
        <v>15001166</v>
      </c>
      <c r="G3" s="14">
        <v>15187268</v>
      </c>
      <c r="H3" s="14">
        <v>15543320</v>
      </c>
      <c r="I3" s="14">
        <v>15142044.92</v>
      </c>
    </row>
    <row r="4" spans="2:9" x14ac:dyDescent="0.25">
      <c r="B4" s="16" t="s">
        <v>24</v>
      </c>
      <c r="C4" s="14">
        <v>4480317</v>
      </c>
      <c r="D4" s="14">
        <v>4436430</v>
      </c>
      <c r="E4" s="14">
        <v>4541449</v>
      </c>
      <c r="F4" s="14">
        <v>4548865</v>
      </c>
      <c r="G4" s="14">
        <v>4530163</v>
      </c>
      <c r="H4" s="14">
        <v>4677998</v>
      </c>
      <c r="I4" s="14">
        <v>4665362.13</v>
      </c>
    </row>
    <row r="5" spans="2:9" x14ac:dyDescent="0.25">
      <c r="B5" s="16" t="s">
        <v>25</v>
      </c>
      <c r="C5" s="14">
        <v>1169413</v>
      </c>
      <c r="D5" s="14">
        <v>1152261</v>
      </c>
      <c r="E5" s="14">
        <v>1183101</v>
      </c>
      <c r="F5" s="14">
        <v>1211757</v>
      </c>
      <c r="G5" s="14">
        <v>1235924</v>
      </c>
      <c r="H5" s="14">
        <v>1187637</v>
      </c>
      <c r="I5" s="14">
        <v>1167289.96</v>
      </c>
    </row>
    <row r="6" spans="2:9" x14ac:dyDescent="0.25">
      <c r="B6" s="16" t="s">
        <v>26</v>
      </c>
      <c r="C6" s="14">
        <v>1823985</v>
      </c>
      <c r="D6" s="14">
        <v>1839597</v>
      </c>
      <c r="E6" s="14">
        <v>1571213</v>
      </c>
      <c r="F6" s="14">
        <v>1642906</v>
      </c>
      <c r="G6" s="14">
        <v>1850073</v>
      </c>
      <c r="H6" s="14">
        <v>2428965</v>
      </c>
      <c r="I6" s="14">
        <v>1251595.42</v>
      </c>
    </row>
    <row r="7" spans="2:9" ht="29.25" customHeight="1" thickBot="1" x14ac:dyDescent="0.3">
      <c r="B7" s="29" t="s">
        <v>64</v>
      </c>
      <c r="C7" s="18">
        <f t="shared" ref="C7:F7" si="0">SUM(C3:C6)</f>
        <v>22342784</v>
      </c>
      <c r="D7" s="18">
        <f t="shared" si="0"/>
        <v>22055246</v>
      </c>
      <c r="E7" s="18">
        <f t="shared" si="0"/>
        <v>22181327</v>
      </c>
      <c r="F7" s="18">
        <f t="shared" si="0"/>
        <v>22404694</v>
      </c>
      <c r="G7" s="18">
        <f t="shared" ref="G7" si="1">SUM(G3:G6)</f>
        <v>22803428</v>
      </c>
      <c r="H7" s="18">
        <f t="shared" ref="H7" si="2">SUM(H3:H6)</f>
        <v>23837920</v>
      </c>
      <c r="I7" s="18">
        <f t="shared" ref="I7" si="3">SUM(I3:I6)</f>
        <v>22226292.43</v>
      </c>
    </row>
    <row r="8" spans="2:9" ht="39.75" customHeight="1" thickTop="1" x14ac:dyDescent="0.25">
      <c r="B8" s="30" t="s">
        <v>65</v>
      </c>
      <c r="E8" s="14">
        <v>3745727.4800000004</v>
      </c>
      <c r="F8" s="14">
        <v>3812414.1599999969</v>
      </c>
      <c r="G8" s="14">
        <v>4292856</v>
      </c>
      <c r="H8" s="14">
        <v>3923428</v>
      </c>
      <c r="I8" s="14">
        <v>3659314</v>
      </c>
    </row>
    <row r="9" spans="2:9" ht="39.75" customHeight="1" x14ac:dyDescent="0.25">
      <c r="B9" s="30" t="s">
        <v>90</v>
      </c>
      <c r="E9" s="14"/>
      <c r="F9" s="14"/>
      <c r="G9" s="14"/>
      <c r="H9" s="14"/>
      <c r="I9" s="14">
        <v>76389.179999999993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05"/>
  <sheetViews>
    <sheetView workbookViewId="0">
      <selection activeCell="B1" sqref="B1:G1"/>
    </sheetView>
  </sheetViews>
  <sheetFormatPr defaultRowHeight="15" x14ac:dyDescent="0.25"/>
  <cols>
    <col min="1" max="1" width="3.42578125" customWidth="1"/>
    <col min="2" max="2" width="26.85546875" bestFit="1" customWidth="1"/>
    <col min="3" max="5" width="18.28515625" style="14" customWidth="1"/>
    <col min="6" max="7" width="18.28515625" customWidth="1"/>
  </cols>
  <sheetData>
    <row r="1" spans="2:7" ht="18.75" x14ac:dyDescent="0.25">
      <c r="B1" s="36" t="s">
        <v>57</v>
      </c>
      <c r="C1" s="36"/>
      <c r="D1" s="36"/>
      <c r="E1" s="36"/>
      <c r="F1" s="36"/>
      <c r="G1" s="36"/>
    </row>
    <row r="2" spans="2:7" x14ac:dyDescent="0.25">
      <c r="B2" s="26" t="s">
        <v>76</v>
      </c>
    </row>
    <row r="3" spans="2:7" ht="30" x14ac:dyDescent="0.25">
      <c r="B3" s="15" t="s">
        <v>30</v>
      </c>
      <c r="C3" s="27" t="s">
        <v>46</v>
      </c>
      <c r="D3" s="27" t="s">
        <v>47</v>
      </c>
      <c r="E3" s="27" t="s">
        <v>48</v>
      </c>
      <c r="F3" s="28" t="s">
        <v>49</v>
      </c>
      <c r="G3" s="28" t="s">
        <v>50</v>
      </c>
    </row>
    <row r="4" spans="2:7" x14ac:dyDescent="0.25">
      <c r="C4" s="37" t="s">
        <v>82</v>
      </c>
      <c r="D4" s="38"/>
      <c r="E4" s="38"/>
      <c r="F4" s="38"/>
      <c r="G4" s="39"/>
    </row>
    <row r="5" spans="2:7" x14ac:dyDescent="0.25">
      <c r="B5" s="16" t="s">
        <v>31</v>
      </c>
      <c r="C5" s="14">
        <v>4632</v>
      </c>
      <c r="D5" s="14">
        <v>2549.5</v>
      </c>
      <c r="E5" s="14">
        <v>456</v>
      </c>
      <c r="F5" s="24">
        <f>E5/C5</f>
        <v>9.8445595854922283E-2</v>
      </c>
      <c r="G5" s="24">
        <f>E5/D5</f>
        <v>0.17885859972543636</v>
      </c>
    </row>
    <row r="6" spans="2:7" x14ac:dyDescent="0.25">
      <c r="B6" s="16" t="s">
        <v>32</v>
      </c>
      <c r="C6" s="14">
        <v>44351</v>
      </c>
      <c r="D6" s="14">
        <v>30532</v>
      </c>
      <c r="E6" s="14">
        <v>3144</v>
      </c>
      <c r="F6" s="24">
        <f>E6/C6</f>
        <v>7.0889044215463007E-2</v>
      </c>
      <c r="G6" s="24">
        <f>E6/D6</f>
        <v>0.10297392899253242</v>
      </c>
    </row>
    <row r="7" spans="2:7" ht="15.75" thickBot="1" x14ac:dyDescent="0.3">
      <c r="B7" s="17"/>
      <c r="C7" s="18">
        <f>SUM(C5:C6)</f>
        <v>48983</v>
      </c>
      <c r="D7" s="18">
        <f>SUM(D5:D6)</f>
        <v>33081.5</v>
      </c>
      <c r="E7" s="18">
        <f>SUM(E5:E6)</f>
        <v>3600</v>
      </c>
      <c r="F7" s="25">
        <f>E7/C7</f>
        <v>7.3494885980850494E-2</v>
      </c>
      <c r="G7" s="25">
        <f>E7/D7</f>
        <v>0.1088221513534755</v>
      </c>
    </row>
    <row r="8" spans="2:7" ht="15.75" thickTop="1" x14ac:dyDescent="0.25"/>
    <row r="9" spans="2:7" ht="30" x14ac:dyDescent="0.25">
      <c r="B9" s="15" t="s">
        <v>30</v>
      </c>
      <c r="C9" s="27" t="s">
        <v>46</v>
      </c>
      <c r="D9" s="27" t="s">
        <v>47</v>
      </c>
      <c r="E9" s="27" t="s">
        <v>48</v>
      </c>
      <c r="F9" s="28" t="s">
        <v>49</v>
      </c>
      <c r="G9" s="28" t="s">
        <v>50</v>
      </c>
    </row>
    <row r="10" spans="2:7" x14ac:dyDescent="0.25">
      <c r="C10" s="37" t="s">
        <v>80</v>
      </c>
      <c r="D10" s="38"/>
      <c r="E10" s="38"/>
      <c r="F10" s="38"/>
      <c r="G10" s="39"/>
    </row>
    <row r="11" spans="2:7" x14ac:dyDescent="0.25">
      <c r="B11" s="16" t="s">
        <v>31</v>
      </c>
      <c r="C11" s="14">
        <v>4816</v>
      </c>
      <c r="D11" s="14">
        <v>2562.5</v>
      </c>
      <c r="E11" s="14">
        <v>310.5</v>
      </c>
      <c r="F11" s="24">
        <f>E11/C11</f>
        <v>6.4472591362126241E-2</v>
      </c>
      <c r="G11" s="24">
        <f>E11/D11</f>
        <v>0.12117073170731707</v>
      </c>
    </row>
    <row r="12" spans="2:7" x14ac:dyDescent="0.25">
      <c r="B12" s="16" t="s">
        <v>32</v>
      </c>
      <c r="C12" s="14">
        <v>43514</v>
      </c>
      <c r="D12" s="14">
        <v>23253.5</v>
      </c>
      <c r="E12" s="14">
        <v>3111</v>
      </c>
      <c r="F12" s="24">
        <f>E12/C12</f>
        <v>7.1494231741508485E-2</v>
      </c>
      <c r="G12" s="24">
        <f>E12/D12</f>
        <v>0.13378631173801794</v>
      </c>
    </row>
    <row r="13" spans="2:7" ht="15.75" thickBot="1" x14ac:dyDescent="0.3">
      <c r="B13" s="17"/>
      <c r="C13" s="18">
        <f>SUM(C11:C12)</f>
        <v>48330</v>
      </c>
      <c r="D13" s="18">
        <f>SUM(D11:D12)</f>
        <v>25816</v>
      </c>
      <c r="E13" s="18">
        <f>SUM(E11:E12)</f>
        <v>3421.5</v>
      </c>
      <c r="F13" s="25">
        <f>E13/C13</f>
        <v>7.0794537554314085E-2</v>
      </c>
      <c r="G13" s="25">
        <f>E13/D13</f>
        <v>0.13253408738766656</v>
      </c>
    </row>
    <row r="14" spans="2:7" ht="15.75" thickTop="1" x14ac:dyDescent="0.25"/>
    <row r="15" spans="2:7" ht="30" x14ac:dyDescent="0.25">
      <c r="B15" s="15" t="s">
        <v>30</v>
      </c>
      <c r="C15" s="27" t="s">
        <v>46</v>
      </c>
      <c r="D15" s="27" t="s">
        <v>47</v>
      </c>
      <c r="E15" s="27" t="s">
        <v>48</v>
      </c>
      <c r="F15" s="28" t="s">
        <v>49</v>
      </c>
      <c r="G15" s="28" t="s">
        <v>50</v>
      </c>
    </row>
    <row r="16" spans="2:7" x14ac:dyDescent="0.25">
      <c r="C16" s="37" t="s">
        <v>79</v>
      </c>
      <c r="D16" s="38"/>
      <c r="E16" s="38"/>
      <c r="F16" s="38"/>
      <c r="G16" s="39"/>
    </row>
    <row r="17" spans="2:7" x14ac:dyDescent="0.25">
      <c r="B17" s="16" t="s">
        <v>31</v>
      </c>
      <c r="C17" s="14">
        <v>4247</v>
      </c>
      <c r="D17" s="14">
        <v>2371</v>
      </c>
      <c r="E17" s="14">
        <v>506</v>
      </c>
      <c r="F17" s="24">
        <f>E17/C17</f>
        <v>0.1191429244172357</v>
      </c>
      <c r="G17" s="24">
        <f>E17/D17</f>
        <v>0.21341206242091945</v>
      </c>
    </row>
    <row r="18" spans="2:7" x14ac:dyDescent="0.25">
      <c r="B18" s="16" t="s">
        <v>32</v>
      </c>
      <c r="C18" s="14">
        <v>43723</v>
      </c>
      <c r="D18" s="14">
        <v>23675</v>
      </c>
      <c r="E18" s="14">
        <v>4036</v>
      </c>
      <c r="F18" s="24">
        <f>E18/C18</f>
        <v>9.2308396038698171E-2</v>
      </c>
      <c r="G18" s="24">
        <f>E18/D18</f>
        <v>0.17047518479408658</v>
      </c>
    </row>
    <row r="19" spans="2:7" ht="15.75" thickBot="1" x14ac:dyDescent="0.3">
      <c r="B19" s="17"/>
      <c r="C19" s="18">
        <f>SUM(C17:C18)</f>
        <v>47970</v>
      </c>
      <c r="D19" s="18">
        <f>SUM(D17:D18)</f>
        <v>26046</v>
      </c>
      <c r="E19" s="18">
        <f>SUM(E17:E18)</f>
        <v>4542</v>
      </c>
      <c r="F19" s="25">
        <f>E19/C19</f>
        <v>9.4684177611006878E-2</v>
      </c>
      <c r="G19" s="25">
        <f>E19/D19</f>
        <v>0.17438378253858558</v>
      </c>
    </row>
    <row r="20" spans="2:7" ht="15.75" thickTop="1" x14ac:dyDescent="0.25"/>
    <row r="21" spans="2:7" ht="30" x14ac:dyDescent="0.25">
      <c r="B21" s="15" t="s">
        <v>30</v>
      </c>
      <c r="C21" s="27" t="s">
        <v>46</v>
      </c>
      <c r="D21" s="27" t="s">
        <v>47</v>
      </c>
      <c r="E21" s="27" t="s">
        <v>48</v>
      </c>
      <c r="F21" s="28" t="s">
        <v>49</v>
      </c>
      <c r="G21" s="28" t="s">
        <v>50</v>
      </c>
    </row>
    <row r="22" spans="2:7" x14ac:dyDescent="0.25">
      <c r="C22" s="37" t="s">
        <v>77</v>
      </c>
      <c r="D22" s="38"/>
      <c r="E22" s="38"/>
      <c r="F22" s="38"/>
      <c r="G22" s="39"/>
    </row>
    <row r="23" spans="2:7" x14ac:dyDescent="0.25">
      <c r="B23" s="16" t="s">
        <v>31</v>
      </c>
      <c r="C23" s="14">
        <v>4368</v>
      </c>
      <c r="D23" s="14">
        <v>2238</v>
      </c>
      <c r="E23" s="14">
        <v>679.5</v>
      </c>
      <c r="F23" s="24">
        <f>E23/C23</f>
        <v>0.15556318681318682</v>
      </c>
      <c r="G23" s="24">
        <f>E23/D23</f>
        <v>0.30361930294906164</v>
      </c>
    </row>
    <row r="24" spans="2:7" x14ac:dyDescent="0.25">
      <c r="B24" s="16" t="s">
        <v>32</v>
      </c>
      <c r="C24" s="14">
        <v>43764</v>
      </c>
      <c r="D24" s="14">
        <v>28487</v>
      </c>
      <c r="E24" s="14">
        <v>4242</v>
      </c>
      <c r="F24" s="24">
        <f>E24/C24</f>
        <v>9.6928982725527829E-2</v>
      </c>
      <c r="G24" s="24">
        <f>E24/D24</f>
        <v>0.14891002913609716</v>
      </c>
    </row>
    <row r="25" spans="2:7" ht="15.75" thickBot="1" x14ac:dyDescent="0.3">
      <c r="B25" s="17"/>
      <c r="C25" s="18">
        <f>SUM(C23:C24)</f>
        <v>48132</v>
      </c>
      <c r="D25" s="18">
        <f>SUM(D23:D24)</f>
        <v>30725</v>
      </c>
      <c r="E25" s="18">
        <f>SUM(E23:E24)</f>
        <v>4921.5</v>
      </c>
      <c r="F25" s="25">
        <f>E25/C25</f>
        <v>0.10225006232859636</v>
      </c>
      <c r="G25" s="25">
        <f>E25/D25</f>
        <v>0.16017900732302684</v>
      </c>
    </row>
    <row r="26" spans="2:7" ht="15.75" thickTop="1" x14ac:dyDescent="0.25"/>
    <row r="27" spans="2:7" x14ac:dyDescent="0.25">
      <c r="B27" s="26" t="s">
        <v>67</v>
      </c>
    </row>
    <row r="28" spans="2:7" ht="30" x14ac:dyDescent="0.25">
      <c r="B28" s="15" t="s">
        <v>30</v>
      </c>
      <c r="C28" s="27" t="s">
        <v>46</v>
      </c>
      <c r="D28" s="27" t="s">
        <v>47</v>
      </c>
      <c r="E28" s="27" t="s">
        <v>48</v>
      </c>
      <c r="F28" s="28" t="s">
        <v>49</v>
      </c>
      <c r="G28" s="28" t="s">
        <v>50</v>
      </c>
    </row>
    <row r="29" spans="2:7" x14ac:dyDescent="0.25">
      <c r="C29" s="37" t="s">
        <v>75</v>
      </c>
      <c r="D29" s="38"/>
      <c r="E29" s="38"/>
      <c r="F29" s="38"/>
      <c r="G29" s="39"/>
    </row>
    <row r="30" spans="2:7" x14ac:dyDescent="0.25">
      <c r="B30" s="16" t="s">
        <v>31</v>
      </c>
      <c r="C30" s="14">
        <v>4364</v>
      </c>
      <c r="D30" s="14">
        <v>2468</v>
      </c>
      <c r="E30" s="14">
        <v>231</v>
      </c>
      <c r="F30" s="24">
        <f>E30/C30</f>
        <v>5.2933088909257561E-2</v>
      </c>
      <c r="G30" s="24">
        <f>E30/D30</f>
        <v>9.3598055105348466E-2</v>
      </c>
    </row>
    <row r="31" spans="2:7" x14ac:dyDescent="0.25">
      <c r="B31" s="16" t="s">
        <v>32</v>
      </c>
      <c r="C31" s="14">
        <v>43979</v>
      </c>
      <c r="D31" s="14">
        <v>30271</v>
      </c>
      <c r="E31" s="14">
        <v>2329</v>
      </c>
      <c r="F31" s="24">
        <f>E31/C31</f>
        <v>5.2957093158098184E-2</v>
      </c>
      <c r="G31" s="24">
        <f>E31/D31</f>
        <v>7.6938323808265333E-2</v>
      </c>
    </row>
    <row r="32" spans="2:7" ht="15.75" thickBot="1" x14ac:dyDescent="0.3">
      <c r="B32" s="17"/>
      <c r="C32" s="18">
        <f>SUM(C30:C31)</f>
        <v>48343</v>
      </c>
      <c r="D32" s="18">
        <f>SUM(D30:D31)</f>
        <v>32739</v>
      </c>
      <c r="E32" s="18">
        <f>SUM(E30:E31)</f>
        <v>2560</v>
      </c>
      <c r="F32" s="25">
        <f>E32/C32</f>
        <v>5.2954926256128083E-2</v>
      </c>
      <c r="G32" s="25">
        <f>E32/D32</f>
        <v>7.8194202632945423E-2</v>
      </c>
    </row>
    <row r="33" spans="2:7" ht="15.75" thickTop="1" x14ac:dyDescent="0.25"/>
    <row r="34" spans="2:7" ht="30" x14ac:dyDescent="0.25">
      <c r="B34" s="15" t="s">
        <v>30</v>
      </c>
      <c r="C34" s="27" t="s">
        <v>46</v>
      </c>
      <c r="D34" s="27" t="s">
        <v>47</v>
      </c>
      <c r="E34" s="27" t="s">
        <v>48</v>
      </c>
      <c r="F34" s="28" t="s">
        <v>49</v>
      </c>
      <c r="G34" s="28" t="s">
        <v>50</v>
      </c>
    </row>
    <row r="35" spans="2:7" x14ac:dyDescent="0.25">
      <c r="C35" s="37" t="s">
        <v>71</v>
      </c>
      <c r="D35" s="38"/>
      <c r="E35" s="38"/>
      <c r="F35" s="38"/>
      <c r="G35" s="39"/>
    </row>
    <row r="36" spans="2:7" x14ac:dyDescent="0.25">
      <c r="B36" s="16" t="s">
        <v>31</v>
      </c>
      <c r="C36" s="14">
        <v>5315</v>
      </c>
      <c r="D36" s="14">
        <v>2735</v>
      </c>
      <c r="E36" s="14">
        <v>239</v>
      </c>
      <c r="F36" s="24">
        <f>E36/C36</f>
        <v>4.4967074317968016E-2</v>
      </c>
      <c r="G36" s="24">
        <f>E36/D36</f>
        <v>8.7385740402193782E-2</v>
      </c>
    </row>
    <row r="37" spans="2:7" x14ac:dyDescent="0.25">
      <c r="B37" s="16" t="s">
        <v>32</v>
      </c>
      <c r="C37" s="14">
        <v>41788</v>
      </c>
      <c r="D37" s="14">
        <v>22968.5</v>
      </c>
      <c r="E37" s="14">
        <v>1970</v>
      </c>
      <c r="F37" s="24">
        <f>E37/C37</f>
        <v>4.7142720398200437E-2</v>
      </c>
      <c r="G37" s="24">
        <f>E37/D37</f>
        <v>8.5769641030106453E-2</v>
      </c>
    </row>
    <row r="38" spans="2:7" ht="15.75" thickBot="1" x14ac:dyDescent="0.3">
      <c r="B38" s="17"/>
      <c r="C38" s="18">
        <f>SUM(C36:C37)</f>
        <v>47103</v>
      </c>
      <c r="D38" s="18">
        <f>SUM(D36:D37)</f>
        <v>25703.5</v>
      </c>
      <c r="E38" s="18">
        <f>SUM(E36:E37)</f>
        <v>2209</v>
      </c>
      <c r="F38" s="25">
        <f>E38/C38</f>
        <v>4.6897225229815508E-2</v>
      </c>
      <c r="G38" s="25">
        <f>E38/D38</f>
        <v>8.594160328359951E-2</v>
      </c>
    </row>
    <row r="39" spans="2:7" ht="15.75" thickTop="1" x14ac:dyDescent="0.25"/>
    <row r="40" spans="2:7" ht="30" x14ac:dyDescent="0.25">
      <c r="B40" s="15" t="s">
        <v>30</v>
      </c>
      <c r="C40" s="27" t="s">
        <v>46</v>
      </c>
      <c r="D40" s="27" t="s">
        <v>47</v>
      </c>
      <c r="E40" s="27" t="s">
        <v>48</v>
      </c>
      <c r="F40" s="28" t="s">
        <v>49</v>
      </c>
      <c r="G40" s="28" t="s">
        <v>50</v>
      </c>
    </row>
    <row r="41" spans="2:7" x14ac:dyDescent="0.25">
      <c r="C41" s="37" t="s">
        <v>70</v>
      </c>
      <c r="D41" s="38"/>
      <c r="E41" s="38"/>
      <c r="F41" s="38"/>
      <c r="G41" s="39"/>
    </row>
    <row r="42" spans="2:7" x14ac:dyDescent="0.25">
      <c r="B42" s="16" t="s">
        <v>31</v>
      </c>
      <c r="C42" s="14">
        <v>4317</v>
      </c>
      <c r="D42" s="14">
        <v>2383</v>
      </c>
      <c r="E42" s="14">
        <v>288</v>
      </c>
      <c r="F42" s="24">
        <f>E42/C42</f>
        <v>6.6712995135510766E-2</v>
      </c>
      <c r="G42" s="24">
        <f>E42/D42</f>
        <v>0.12085606378514478</v>
      </c>
    </row>
    <row r="43" spans="2:7" x14ac:dyDescent="0.25">
      <c r="B43" s="16" t="s">
        <v>32</v>
      </c>
      <c r="C43" s="14">
        <v>41816</v>
      </c>
      <c r="D43" s="14">
        <v>28184.5</v>
      </c>
      <c r="E43" s="14">
        <v>2045</v>
      </c>
      <c r="F43" s="24">
        <f>E43/C43</f>
        <v>4.8904725463937246E-2</v>
      </c>
      <c r="G43" s="24">
        <f>E43/D43</f>
        <v>7.255761145310366E-2</v>
      </c>
    </row>
    <row r="44" spans="2:7" ht="15.75" thickBot="1" x14ac:dyDescent="0.3">
      <c r="B44" s="17"/>
      <c r="C44" s="18">
        <f>SUM(C42:C43)</f>
        <v>46133</v>
      </c>
      <c r="D44" s="18">
        <f>SUM(D42:D43)</f>
        <v>30567.5</v>
      </c>
      <c r="E44" s="18">
        <f>SUM(E42:E43)</f>
        <v>2333</v>
      </c>
      <c r="F44" s="25">
        <f>E44/C44</f>
        <v>5.057117464721566E-2</v>
      </c>
      <c r="G44" s="25">
        <f>E44/D44</f>
        <v>7.6322891960415473E-2</v>
      </c>
    </row>
    <row r="45" spans="2:7" ht="15.75" thickTop="1" x14ac:dyDescent="0.25"/>
    <row r="46" spans="2:7" ht="30" x14ac:dyDescent="0.25">
      <c r="B46" s="15" t="s">
        <v>30</v>
      </c>
      <c r="C46" s="27" t="s">
        <v>46</v>
      </c>
      <c r="D46" s="27" t="s">
        <v>47</v>
      </c>
      <c r="E46" s="27" t="s">
        <v>48</v>
      </c>
      <c r="F46" s="28" t="s">
        <v>49</v>
      </c>
      <c r="G46" s="28" t="s">
        <v>50</v>
      </c>
    </row>
    <row r="47" spans="2:7" x14ac:dyDescent="0.25">
      <c r="C47" s="37" t="s">
        <v>66</v>
      </c>
      <c r="D47" s="38"/>
      <c r="E47" s="38"/>
      <c r="F47" s="38"/>
      <c r="G47" s="39"/>
    </row>
    <row r="48" spans="2:7" x14ac:dyDescent="0.25">
      <c r="B48" s="16" t="s">
        <v>31</v>
      </c>
      <c r="C48" s="14">
        <v>4299</v>
      </c>
      <c r="D48" s="14">
        <v>2540.5</v>
      </c>
      <c r="E48" s="14">
        <v>341.5</v>
      </c>
      <c r="F48" s="24">
        <f>E48/C48</f>
        <v>7.9437078390323337E-2</v>
      </c>
      <c r="G48" s="24">
        <f>E48/D48</f>
        <v>0.13442235780358197</v>
      </c>
    </row>
    <row r="49" spans="2:7" x14ac:dyDescent="0.25">
      <c r="B49" s="16" t="s">
        <v>32</v>
      </c>
      <c r="C49" s="14">
        <v>41822</v>
      </c>
      <c r="D49" s="14">
        <v>29488.5</v>
      </c>
      <c r="E49" s="14">
        <v>2379.5</v>
      </c>
      <c r="F49" s="24">
        <f>E49/C49</f>
        <v>5.6895892114198265E-2</v>
      </c>
      <c r="G49" s="24">
        <f>E49/D49</f>
        <v>8.06924733370636E-2</v>
      </c>
    </row>
    <row r="50" spans="2:7" ht="15.75" thickBot="1" x14ac:dyDescent="0.3">
      <c r="B50" s="17"/>
      <c r="C50" s="18">
        <f>SUM(C48:C49)</f>
        <v>46121</v>
      </c>
      <c r="D50" s="18">
        <f>SUM(D48:D49)</f>
        <v>32029</v>
      </c>
      <c r="E50" s="18">
        <f>SUM(E48:E49)</f>
        <v>2721</v>
      </c>
      <c r="F50" s="25">
        <f>E50/C50</f>
        <v>5.8996986188504151E-2</v>
      </c>
      <c r="G50" s="25">
        <f>E50/D50</f>
        <v>8.4954260201692222E-2</v>
      </c>
    </row>
    <row r="51" spans="2:7" ht="15.75" thickTop="1" x14ac:dyDescent="0.25"/>
    <row r="53" spans="2:7" x14ac:dyDescent="0.25">
      <c r="B53" s="26" t="s">
        <v>52</v>
      </c>
    </row>
    <row r="54" spans="2:7" ht="30" x14ac:dyDescent="0.25">
      <c r="B54" s="15" t="s">
        <v>30</v>
      </c>
      <c r="C54" s="27" t="s">
        <v>46</v>
      </c>
      <c r="D54" s="27" t="s">
        <v>47</v>
      </c>
      <c r="E54" s="27" t="s">
        <v>48</v>
      </c>
      <c r="F54" s="28" t="s">
        <v>49</v>
      </c>
      <c r="G54" s="28" t="s">
        <v>50</v>
      </c>
    </row>
    <row r="55" spans="2:7" x14ac:dyDescent="0.25">
      <c r="C55" s="37" t="s">
        <v>63</v>
      </c>
      <c r="D55" s="38"/>
      <c r="E55" s="38"/>
      <c r="F55" s="38"/>
      <c r="G55" s="39"/>
    </row>
    <row r="56" spans="2:7" x14ac:dyDescent="0.25">
      <c r="B56" s="16" t="s">
        <v>31</v>
      </c>
      <c r="C56" s="14">
        <v>4395</v>
      </c>
      <c r="D56" s="14">
        <v>2442</v>
      </c>
      <c r="E56" s="14">
        <v>290.5</v>
      </c>
      <c r="F56" s="24">
        <f>E56/C56</f>
        <v>6.6097838452787258E-2</v>
      </c>
      <c r="G56" s="24">
        <f>E56/D56</f>
        <v>0.11895986895986896</v>
      </c>
    </row>
    <row r="57" spans="2:7" x14ac:dyDescent="0.25">
      <c r="B57" s="16" t="s">
        <v>32</v>
      </c>
      <c r="C57" s="14">
        <v>42714</v>
      </c>
      <c r="D57" s="14">
        <v>29451.5</v>
      </c>
      <c r="E57" s="14">
        <v>2567</v>
      </c>
      <c r="F57" s="24">
        <f>E57/C57</f>
        <v>6.0097391955799037E-2</v>
      </c>
      <c r="G57" s="24">
        <f>E57/D57</f>
        <v>8.7160246506969088E-2</v>
      </c>
    </row>
    <row r="58" spans="2:7" ht="15.75" thickBot="1" x14ac:dyDescent="0.3">
      <c r="B58" s="17"/>
      <c r="C58" s="18">
        <f>SUM(C56:C57)</f>
        <v>47109</v>
      </c>
      <c r="D58" s="18">
        <f>SUM(D56:D57)</f>
        <v>31893.5</v>
      </c>
      <c r="E58" s="18">
        <f>SUM(E56:E57)</f>
        <v>2857.5</v>
      </c>
      <c r="F58" s="25">
        <f>E58/C58</f>
        <v>6.0657199261287653E-2</v>
      </c>
      <c r="G58" s="25">
        <f>E58/D58</f>
        <v>8.9595058554250873E-2</v>
      </c>
    </row>
    <row r="59" spans="2:7" ht="15.75" thickTop="1" x14ac:dyDescent="0.25"/>
    <row r="60" spans="2:7" ht="30" x14ac:dyDescent="0.25">
      <c r="B60" s="15" t="s">
        <v>30</v>
      </c>
      <c r="C60" s="27" t="s">
        <v>46</v>
      </c>
      <c r="D60" s="27" t="s">
        <v>47</v>
      </c>
      <c r="E60" s="27" t="s">
        <v>48</v>
      </c>
      <c r="F60" s="28" t="s">
        <v>49</v>
      </c>
      <c r="G60" s="28" t="s">
        <v>50</v>
      </c>
    </row>
    <row r="61" spans="2:7" x14ac:dyDescent="0.25">
      <c r="C61" s="37" t="s">
        <v>60</v>
      </c>
      <c r="D61" s="38"/>
      <c r="E61" s="38"/>
      <c r="F61" s="38"/>
      <c r="G61" s="39"/>
    </row>
    <row r="62" spans="2:7" x14ac:dyDescent="0.25">
      <c r="B62" s="16" t="s">
        <v>31</v>
      </c>
      <c r="C62" s="14">
        <v>4234</v>
      </c>
      <c r="D62" s="14">
        <v>2115.5</v>
      </c>
      <c r="E62" s="14">
        <v>245</v>
      </c>
      <c r="F62" s="24">
        <f>E62/C62</f>
        <v>5.786490316485593E-2</v>
      </c>
      <c r="G62" s="24">
        <f>E62/D62</f>
        <v>0.11581186480737414</v>
      </c>
    </row>
    <row r="63" spans="2:7" x14ac:dyDescent="0.25">
      <c r="B63" s="16" t="s">
        <v>32</v>
      </c>
      <c r="C63" s="14">
        <v>41706</v>
      </c>
      <c r="D63" s="14">
        <v>23147</v>
      </c>
      <c r="E63" s="14">
        <v>2260</v>
      </c>
      <c r="F63" s="24">
        <f>E63/C63</f>
        <v>5.418884572963123E-2</v>
      </c>
      <c r="G63" s="24">
        <f>E63/D63</f>
        <v>9.7636842787402256E-2</v>
      </c>
    </row>
    <row r="64" spans="2:7" ht="15.75" thickBot="1" x14ac:dyDescent="0.3">
      <c r="B64" s="17"/>
      <c r="C64" s="18">
        <f>SUM(C62:C63)</f>
        <v>45940</v>
      </c>
      <c r="D64" s="18">
        <f>SUM(D62:D63)</f>
        <v>25262.5</v>
      </c>
      <c r="E64" s="18">
        <f>SUM(E62:E63)</f>
        <v>2505</v>
      </c>
      <c r="F64" s="25">
        <f>E64/C64</f>
        <v>5.4527644754026994E-2</v>
      </c>
      <c r="G64" s="25">
        <f>E64/D64</f>
        <v>9.915883226125681E-2</v>
      </c>
    </row>
    <row r="65" spans="2:7" ht="15.75" thickTop="1" x14ac:dyDescent="0.25"/>
    <row r="66" spans="2:7" ht="30" x14ac:dyDescent="0.25">
      <c r="B66" s="15" t="s">
        <v>30</v>
      </c>
      <c r="C66" s="27" t="s">
        <v>46</v>
      </c>
      <c r="D66" s="27" t="s">
        <v>47</v>
      </c>
      <c r="E66" s="27" t="s">
        <v>48</v>
      </c>
      <c r="F66" s="28" t="s">
        <v>49</v>
      </c>
      <c r="G66" s="28" t="s">
        <v>50</v>
      </c>
    </row>
    <row r="67" spans="2:7" x14ac:dyDescent="0.25">
      <c r="C67" s="37" t="s">
        <v>59</v>
      </c>
      <c r="D67" s="38"/>
      <c r="E67" s="38"/>
      <c r="F67" s="38"/>
      <c r="G67" s="39"/>
    </row>
    <row r="68" spans="2:7" x14ac:dyDescent="0.25">
      <c r="B68" s="16" t="s">
        <v>31</v>
      </c>
      <c r="C68" s="14">
        <v>4135</v>
      </c>
      <c r="D68" s="14">
        <v>2393</v>
      </c>
      <c r="E68" s="14">
        <v>217</v>
      </c>
      <c r="F68" s="24">
        <f>E68/C68</f>
        <v>5.2478839177750904E-2</v>
      </c>
      <c r="G68" s="24">
        <f>E68/D68</f>
        <v>9.0681153363978265E-2</v>
      </c>
    </row>
    <row r="69" spans="2:7" x14ac:dyDescent="0.25">
      <c r="B69" s="16" t="s">
        <v>32</v>
      </c>
      <c r="C69" s="14">
        <v>41161</v>
      </c>
      <c r="D69" s="14">
        <v>27602</v>
      </c>
      <c r="E69" s="14">
        <v>2420</v>
      </c>
      <c r="F69" s="24">
        <f>E69/C69</f>
        <v>5.8793518136099704E-2</v>
      </c>
      <c r="G69" s="24">
        <f>E69/D69</f>
        <v>8.7674806173465694E-2</v>
      </c>
    </row>
    <row r="70" spans="2:7" ht="15.75" thickBot="1" x14ac:dyDescent="0.3">
      <c r="B70" s="17"/>
      <c r="C70" s="18">
        <f>SUM(C68:C69)</f>
        <v>45296</v>
      </c>
      <c r="D70" s="18">
        <f>SUM(D68:D69)</f>
        <v>29995</v>
      </c>
      <c r="E70" s="18">
        <f>SUM(E68:E69)</f>
        <v>2637</v>
      </c>
      <c r="F70" s="25">
        <f>E70/C70</f>
        <v>5.8217061109148711E-2</v>
      </c>
      <c r="G70" s="25">
        <f>E70/D70</f>
        <v>8.7914652442073679E-2</v>
      </c>
    </row>
    <row r="71" spans="2:7" ht="15.75" thickTop="1" x14ac:dyDescent="0.25"/>
    <row r="72" spans="2:7" ht="30" x14ac:dyDescent="0.25">
      <c r="B72" s="15" t="s">
        <v>30</v>
      </c>
      <c r="C72" s="27" t="s">
        <v>46</v>
      </c>
      <c r="D72" s="27" t="s">
        <v>47</v>
      </c>
      <c r="E72" s="27" t="s">
        <v>48</v>
      </c>
      <c r="F72" s="28" t="s">
        <v>49</v>
      </c>
      <c r="G72" s="28" t="s">
        <v>50</v>
      </c>
    </row>
    <row r="73" spans="2:7" x14ac:dyDescent="0.25">
      <c r="C73" s="37" t="s">
        <v>51</v>
      </c>
      <c r="D73" s="38"/>
      <c r="E73" s="38"/>
      <c r="F73" s="38"/>
      <c r="G73" s="39"/>
    </row>
    <row r="74" spans="2:7" x14ac:dyDescent="0.25">
      <c r="B74" s="16" t="s">
        <v>31</v>
      </c>
      <c r="C74" s="14">
        <v>4119</v>
      </c>
      <c r="D74" s="14">
        <v>2489</v>
      </c>
      <c r="E74" s="14">
        <v>242</v>
      </c>
      <c r="F74" s="24">
        <f>E74/C74</f>
        <v>5.8752124302015055E-2</v>
      </c>
      <c r="G74" s="24">
        <f>E74/D74</f>
        <v>9.7227802330253119E-2</v>
      </c>
    </row>
    <row r="75" spans="2:7" x14ac:dyDescent="0.25">
      <c r="B75" s="16" t="s">
        <v>32</v>
      </c>
      <c r="C75" s="14">
        <v>41423</v>
      </c>
      <c r="D75" s="14">
        <v>28970</v>
      </c>
      <c r="E75" s="14">
        <v>2908</v>
      </c>
      <c r="F75" s="24">
        <f>E75/C75</f>
        <v>7.0202544480119741E-2</v>
      </c>
      <c r="G75" s="24">
        <f>E75/D75</f>
        <v>0.10037970314118053</v>
      </c>
    </row>
    <row r="76" spans="2:7" ht="15.75" thickBot="1" x14ac:dyDescent="0.3">
      <c r="B76" s="17"/>
      <c r="C76" s="18">
        <f>SUM(C74:C75)</f>
        <v>45542</v>
      </c>
      <c r="D76" s="18">
        <f>SUM(D74:D75)</f>
        <v>31459</v>
      </c>
      <c r="E76" s="18">
        <f>SUM(E74:E75)</f>
        <v>3150</v>
      </c>
      <c r="F76" s="25">
        <f>E76/C76</f>
        <v>6.9166922840454961E-2</v>
      </c>
      <c r="G76" s="25">
        <f>E76/D76</f>
        <v>0.10013032836390222</v>
      </c>
    </row>
    <row r="77" spans="2:7" ht="15.75" thickTop="1" x14ac:dyDescent="0.25"/>
    <row r="79" spans="2:7" x14ac:dyDescent="0.25">
      <c r="B79" s="26" t="s">
        <v>53</v>
      </c>
    </row>
    <row r="80" spans="2:7" ht="30" x14ac:dyDescent="0.25">
      <c r="B80" s="15" t="s">
        <v>30</v>
      </c>
      <c r="C80" s="15" t="s">
        <v>38</v>
      </c>
      <c r="D80" s="15" t="s">
        <v>39</v>
      </c>
      <c r="E80" s="15" t="s">
        <v>40</v>
      </c>
      <c r="F80" s="23" t="s">
        <v>41</v>
      </c>
      <c r="G80" s="23" t="s">
        <v>42</v>
      </c>
    </row>
    <row r="81" spans="2:7" x14ac:dyDescent="0.25">
      <c r="B81" s="16" t="s">
        <v>31</v>
      </c>
      <c r="C81" s="14">
        <v>16584</v>
      </c>
      <c r="D81" s="14">
        <v>9447</v>
      </c>
      <c r="E81" s="14">
        <v>593</v>
      </c>
      <c r="F81" s="24">
        <f>E81/C81</f>
        <v>3.5757356488181381E-2</v>
      </c>
      <c r="G81" s="24">
        <f>E81/D81</f>
        <v>6.2771250132317144E-2</v>
      </c>
    </row>
    <row r="82" spans="2:7" x14ac:dyDescent="0.25">
      <c r="B82" s="16" t="s">
        <v>32</v>
      </c>
      <c r="C82" s="14">
        <v>166093</v>
      </c>
      <c r="D82" s="14">
        <v>106942</v>
      </c>
      <c r="E82" s="14">
        <v>11324</v>
      </c>
      <c r="F82" s="24">
        <f>E82/C82</f>
        <v>6.8178670985532208E-2</v>
      </c>
      <c r="G82" s="24">
        <f>E82/D82</f>
        <v>0.10588917357072057</v>
      </c>
    </row>
    <row r="83" spans="2:7" ht="15.75" thickBot="1" x14ac:dyDescent="0.3">
      <c r="B83" s="17"/>
      <c r="C83" s="18">
        <f>SUM(C81:C82)</f>
        <v>182677</v>
      </c>
      <c r="D83" s="18">
        <f>SUM(D81:D82)</f>
        <v>116389</v>
      </c>
      <c r="E83" s="18">
        <f>SUM(E81:E82)</f>
        <v>11917</v>
      </c>
      <c r="F83" s="25">
        <f>E83/C83</f>
        <v>6.5235360773386902E-2</v>
      </c>
      <c r="G83" s="25">
        <f>E83/D83</f>
        <v>0.10238940106023765</v>
      </c>
    </row>
    <row r="84" spans="2:7" ht="15.75" thickTop="1" x14ac:dyDescent="0.25"/>
    <row r="86" spans="2:7" x14ac:dyDescent="0.25">
      <c r="B86" s="26" t="s">
        <v>54</v>
      </c>
    </row>
    <row r="87" spans="2:7" ht="30" x14ac:dyDescent="0.25">
      <c r="B87" s="15" t="s">
        <v>30</v>
      </c>
      <c r="C87" s="15" t="s">
        <v>38</v>
      </c>
      <c r="D87" s="15" t="s">
        <v>39</v>
      </c>
      <c r="E87" s="15" t="s">
        <v>40</v>
      </c>
      <c r="F87" s="23" t="s">
        <v>41</v>
      </c>
      <c r="G87" s="23" t="s">
        <v>42</v>
      </c>
    </row>
    <row r="88" spans="2:7" x14ac:dyDescent="0.25">
      <c r="B88" s="16" t="s">
        <v>31</v>
      </c>
      <c r="C88" s="14">
        <v>16996</v>
      </c>
      <c r="D88" s="14">
        <v>9552</v>
      </c>
      <c r="E88" s="14">
        <v>967</v>
      </c>
      <c r="F88" s="24">
        <f>E88/C88</f>
        <v>5.6895740174158625E-2</v>
      </c>
      <c r="G88" s="24">
        <f>E88/D88</f>
        <v>0.10123534338358459</v>
      </c>
    </row>
    <row r="89" spans="2:7" x14ac:dyDescent="0.25">
      <c r="B89" s="16" t="s">
        <v>32</v>
      </c>
      <c r="C89" s="14">
        <v>164569</v>
      </c>
      <c r="D89" s="14">
        <v>106655</v>
      </c>
      <c r="E89" s="14">
        <v>11321</v>
      </c>
      <c r="F89" s="24">
        <f>E89/C89</f>
        <v>6.8791813768085117E-2</v>
      </c>
      <c r="G89" s="24">
        <f>E89/D89</f>
        <v>0.10614598471707844</v>
      </c>
    </row>
    <row r="90" spans="2:7" ht="15.75" thickBot="1" x14ac:dyDescent="0.3">
      <c r="B90" s="17"/>
      <c r="C90" s="18">
        <f>SUM(C88:C89)</f>
        <v>181565</v>
      </c>
      <c r="D90" s="18">
        <f>SUM(D88:D89)</f>
        <v>116207</v>
      </c>
      <c r="E90" s="18">
        <f>SUM(E88:E89)</f>
        <v>12288</v>
      </c>
      <c r="F90" s="25">
        <f>E90/C90</f>
        <v>6.7678241951918044E-2</v>
      </c>
      <c r="G90" s="25">
        <f>E90/D90</f>
        <v>0.10574233910177527</v>
      </c>
    </row>
    <row r="91" spans="2:7" ht="15.75" thickTop="1" x14ac:dyDescent="0.25"/>
    <row r="93" spans="2:7" x14ac:dyDescent="0.25">
      <c r="B93" s="26" t="s">
        <v>55</v>
      </c>
    </row>
    <row r="94" spans="2:7" ht="30" x14ac:dyDescent="0.25">
      <c r="B94" s="15" t="s">
        <v>30</v>
      </c>
      <c r="C94" s="15" t="s">
        <v>38</v>
      </c>
      <c r="D94" s="15" t="s">
        <v>39</v>
      </c>
      <c r="E94" s="15" t="s">
        <v>40</v>
      </c>
      <c r="F94" s="23" t="s">
        <v>41</v>
      </c>
      <c r="G94" s="23" t="s">
        <v>42</v>
      </c>
    </row>
    <row r="95" spans="2:7" x14ac:dyDescent="0.25">
      <c r="B95" s="16" t="s">
        <v>31</v>
      </c>
      <c r="C95" s="14">
        <v>17251</v>
      </c>
      <c r="D95" s="14">
        <v>9634.5</v>
      </c>
      <c r="E95" s="14">
        <v>991</v>
      </c>
      <c r="F95" s="24">
        <f>E95/C95</f>
        <v>5.7445945162599273E-2</v>
      </c>
      <c r="G95" s="24">
        <f>E95/D95</f>
        <v>0.10285951528361617</v>
      </c>
    </row>
    <row r="96" spans="2:7" x14ac:dyDescent="0.25">
      <c r="B96" s="16" t="s">
        <v>32</v>
      </c>
      <c r="C96" s="14">
        <v>161662</v>
      </c>
      <c r="D96" s="14">
        <v>103984</v>
      </c>
      <c r="E96" s="14">
        <v>11327</v>
      </c>
      <c r="F96" s="24">
        <f>E96/C96</f>
        <v>7.0065940047753961E-2</v>
      </c>
      <c r="G96" s="24">
        <f>E96/D96</f>
        <v>0.10893022003385136</v>
      </c>
    </row>
    <row r="97" spans="2:7" ht="15.75" thickBot="1" x14ac:dyDescent="0.3">
      <c r="B97" s="17"/>
      <c r="C97" s="18">
        <f>SUM(C95:C96)</f>
        <v>178913</v>
      </c>
      <c r="D97" s="18">
        <f>SUM(D95:D96)</f>
        <v>113618.5</v>
      </c>
      <c r="E97" s="18">
        <f>SUM(E95:E96)</f>
        <v>12318</v>
      </c>
      <c r="F97" s="25">
        <f>E97/C97</f>
        <v>6.8849105431131333E-2</v>
      </c>
      <c r="G97" s="25">
        <f>E97/D97</f>
        <v>0.10841544290762507</v>
      </c>
    </row>
    <row r="98" spans="2:7" ht="15.75" thickTop="1" x14ac:dyDescent="0.25"/>
    <row r="100" spans="2:7" x14ac:dyDescent="0.25">
      <c r="B100" s="26" t="s">
        <v>56</v>
      </c>
    </row>
    <row r="101" spans="2:7" ht="30" x14ac:dyDescent="0.25">
      <c r="B101" s="15" t="s">
        <v>30</v>
      </c>
      <c r="C101" s="15" t="s">
        <v>38</v>
      </c>
      <c r="D101" s="15" t="s">
        <v>39</v>
      </c>
      <c r="E101" s="15" t="s">
        <v>40</v>
      </c>
      <c r="F101" s="23" t="s">
        <v>41</v>
      </c>
      <c r="G101" s="23" t="s">
        <v>42</v>
      </c>
    </row>
    <row r="102" spans="2:7" x14ac:dyDescent="0.25">
      <c r="B102" s="16" t="s">
        <v>31</v>
      </c>
      <c r="C102" s="14">
        <v>17688</v>
      </c>
      <c r="D102" s="14">
        <v>10117</v>
      </c>
      <c r="E102" s="14">
        <v>847</v>
      </c>
      <c r="F102" s="24">
        <f>E102/C102</f>
        <v>4.788557213930348E-2</v>
      </c>
      <c r="G102" s="24">
        <f>E102/D102</f>
        <v>8.372047049520609E-2</v>
      </c>
    </row>
    <row r="103" spans="2:7" x14ac:dyDescent="0.25">
      <c r="B103" s="16" t="s">
        <v>32</v>
      </c>
      <c r="C103" s="14">
        <v>165482</v>
      </c>
      <c r="D103" s="14">
        <v>107469</v>
      </c>
      <c r="E103" s="14">
        <v>10521</v>
      </c>
      <c r="F103" s="24">
        <f>E103/C103</f>
        <v>6.3577911797053452E-2</v>
      </c>
      <c r="G103" s="24">
        <f>E103/D103</f>
        <v>9.7897998492588567E-2</v>
      </c>
    </row>
    <row r="104" spans="2:7" ht="15.75" thickBot="1" x14ac:dyDescent="0.3">
      <c r="B104" s="17"/>
      <c r="C104" s="18">
        <f>SUM(C102:C103)</f>
        <v>183170</v>
      </c>
      <c r="D104" s="18">
        <f>SUM(D102:D103)</f>
        <v>117586</v>
      </c>
      <c r="E104" s="18">
        <f>SUM(E102:E103)</f>
        <v>11368</v>
      </c>
      <c r="F104" s="25">
        <f>E104/C104</f>
        <v>6.2062564830485341E-2</v>
      </c>
      <c r="G104" s="25">
        <f>E104/D104</f>
        <v>9.6678175973330158E-2</v>
      </c>
    </row>
    <row r="105" spans="2:7" ht="15.75" thickTop="1" x14ac:dyDescent="0.25"/>
  </sheetData>
  <mergeCells count="13">
    <mergeCell ref="B1:G1"/>
    <mergeCell ref="C73:G73"/>
    <mergeCell ref="C67:G67"/>
    <mergeCell ref="C61:G61"/>
    <mergeCell ref="C55:G55"/>
    <mergeCell ref="C47:G47"/>
    <mergeCell ref="C41:G41"/>
    <mergeCell ref="C35:G35"/>
    <mergeCell ref="C29:G29"/>
    <mergeCell ref="C22:G22"/>
    <mergeCell ref="C16:G16"/>
    <mergeCell ref="C10:G10"/>
    <mergeCell ref="C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dipendenti</vt:lpstr>
      <vt:lpstr>costi</vt:lpstr>
      <vt:lpstr>assenteismo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Venturini</dc:creator>
  <cp:lastModifiedBy>Manuela Venturini</cp:lastModifiedBy>
  <cp:lastPrinted>2021-01-26T08:46:48Z</cp:lastPrinted>
  <dcterms:created xsi:type="dcterms:W3CDTF">2014-09-11T16:48:39Z</dcterms:created>
  <dcterms:modified xsi:type="dcterms:W3CDTF">2021-07-07T12:27:22Z</dcterms:modified>
</cp:coreProperties>
</file>