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isorseUmane\Venturini\TABELLE\"/>
    </mc:Choice>
  </mc:AlternateContent>
  <xr:revisionPtr revIDLastSave="0" documentId="13_ncr:1_{FF793897-057A-4621-949D-72CF36C9668D}" xr6:coauthVersionLast="47" xr6:coauthVersionMax="47" xr10:uidLastSave="{00000000-0000-0000-0000-000000000000}"/>
  <bookViews>
    <workbookView xWindow="-120" yWindow="-120" windowWidth="20640" windowHeight="11760" xr2:uid="{00000000-000D-0000-FFFF-FFFF00000000}"/>
  </bookViews>
  <sheets>
    <sheet name="dipendenti" sheetId="4" r:id="rId1"/>
    <sheet name="costi" sheetId="5" r:id="rId2"/>
    <sheet name="assenteismo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9" i="4" l="1"/>
  <c r="AH9" i="4"/>
  <c r="AG9" i="4"/>
  <c r="AF9" i="4"/>
  <c r="F7" i="5"/>
  <c r="AE9" i="4"/>
  <c r="AD9" i="4"/>
  <c r="AC9" i="4"/>
  <c r="AB9" i="4"/>
  <c r="Z9" i="4"/>
  <c r="AA9" i="4"/>
  <c r="Y9" i="4"/>
  <c r="X9" i="4"/>
  <c r="W9" i="4"/>
  <c r="V9" i="4"/>
  <c r="T9" i="4"/>
  <c r="S9" i="4"/>
  <c r="R9" i="4" l="1"/>
  <c r="Q9" i="4"/>
  <c r="E7" i="5" l="1"/>
  <c r="F5" i="6" l="1"/>
  <c r="E5" i="6"/>
  <c r="M9" i="4" l="1"/>
  <c r="L9" i="4"/>
  <c r="F9" i="6" l="1"/>
  <c r="E9" i="6"/>
  <c r="F13" i="6" l="1"/>
  <c r="E13" i="6"/>
  <c r="D7" i="5" l="1"/>
  <c r="F17" i="6" l="1"/>
  <c r="E17" i="6"/>
  <c r="F22" i="6" l="1"/>
  <c r="E22" i="6"/>
  <c r="I9" i="4" l="1"/>
  <c r="J9" i="4"/>
  <c r="H9" i="4"/>
  <c r="G9" i="4"/>
  <c r="F40" i="6" l="1"/>
  <c r="F26" i="6" l="1"/>
  <c r="E26" i="6"/>
  <c r="F30" i="6"/>
  <c r="E30" i="6"/>
  <c r="E9" i="4" l="1"/>
  <c r="D9" i="4"/>
  <c r="C7" i="5" l="1"/>
  <c r="F34" i="6" l="1"/>
  <c r="E34" i="6"/>
  <c r="E40" i="6" l="1"/>
  <c r="C9" i="4" l="1"/>
  <c r="B9" i="4"/>
  <c r="E48" i="6" l="1"/>
  <c r="E44" i="6"/>
  <c r="F44" i="6"/>
  <c r="F48" i="6" l="1"/>
  <c r="F52" i="6" l="1"/>
  <c r="E52" i="6"/>
</calcChain>
</file>

<file path=xl/sharedStrings.xml><?xml version="1.0" encoding="utf-8"?>
<sst xmlns="http://schemas.openxmlformats.org/spreadsheetml/2006/main" count="143" uniqueCount="60">
  <si>
    <t>COMPARTO</t>
  </si>
  <si>
    <t>UNITA'</t>
  </si>
  <si>
    <t>RISORSE FTE</t>
  </si>
  <si>
    <t>Totale dipendenti</t>
  </si>
  <si>
    <t>Salari e stipendi</t>
  </si>
  <si>
    <t>Oneri Sociali</t>
  </si>
  <si>
    <t>Trattamento di fine rapporto</t>
  </si>
  <si>
    <t>Altri costi (P.d.R., Ferie…)</t>
  </si>
  <si>
    <t>Dal Conto Economico</t>
  </si>
  <si>
    <t>Totale giornate</t>
  </si>
  <si>
    <t>Totale presenze</t>
  </si>
  <si>
    <t>Totale assenze</t>
  </si>
  <si>
    <t>Assenze rapp. Giornate</t>
  </si>
  <si>
    <t>Assenze rapp. Presenze</t>
  </si>
  <si>
    <t>Trimestre gennaio - marzo 2018</t>
  </si>
  <si>
    <t>ANNO 2018</t>
  </si>
  <si>
    <t>Trimestre aprile - giugno 2018</t>
  </si>
  <si>
    <t>Trimestre luglio - settembre 2018</t>
  </si>
  <si>
    <t>media 2018</t>
  </si>
  <si>
    <t>fine anno 2018</t>
  </si>
  <si>
    <t>Trimestre ottobre - dicembre 2018</t>
  </si>
  <si>
    <t>Costo complessivo</t>
  </si>
  <si>
    <t>di cui costo totale Contrattazione Integrativa</t>
  </si>
  <si>
    <t>Trimestre gennaio - marzo 2019</t>
  </si>
  <si>
    <t>ANNO 2019</t>
  </si>
  <si>
    <t>Bilancio 2018</t>
  </si>
  <si>
    <t>TEP Services s.r.l.</t>
  </si>
  <si>
    <t>TEP Services - Rilevazioni Assenteismo</t>
  </si>
  <si>
    <t xml:space="preserve">70-AMMINISTRAZIONE                                                       </t>
  </si>
  <si>
    <t xml:space="preserve">71-MAGAZZINO                                                       </t>
  </si>
  <si>
    <t xml:space="preserve">73-CAPI TECNICI                                                          </t>
  </si>
  <si>
    <t xml:space="preserve">75-MECCANICI                                                     </t>
  </si>
  <si>
    <t xml:space="preserve">77-ELETTRAUTO                                       </t>
  </si>
  <si>
    <t xml:space="preserve">79-CARROZZIERI                                            </t>
  </si>
  <si>
    <t>Trimestre aprile - giugno 2019</t>
  </si>
  <si>
    <t>Trimestre luglio - settembre 2019</t>
  </si>
  <si>
    <t>media 2019</t>
  </si>
  <si>
    <t>fine anno 2019</t>
  </si>
  <si>
    <t>Trimestre ottobre - dicembre 2019</t>
  </si>
  <si>
    <t>TEP Services</t>
  </si>
  <si>
    <t>ANNO 2020</t>
  </si>
  <si>
    <t>Trimestre gennaio - marzo 2020</t>
  </si>
  <si>
    <t>Bilancio 2019</t>
  </si>
  <si>
    <t>Trimestre aprile - giugno 2020</t>
  </si>
  <si>
    <t>Trimestre luglio - settembre 2020</t>
  </si>
  <si>
    <t>media 2020</t>
  </si>
  <si>
    <t>Trimestre ottobre - dicembre 2020</t>
  </si>
  <si>
    <t>fine anno 2020</t>
  </si>
  <si>
    <t>Bilancio 2020</t>
  </si>
  <si>
    <t>di cui costo totale dipendenti a tempo determinato</t>
  </si>
  <si>
    <t>media 2021</t>
  </si>
  <si>
    <t>GENNAIO 2022</t>
  </si>
  <si>
    <t>fine anno 2021</t>
  </si>
  <si>
    <t>FEBBRAIO 2022</t>
  </si>
  <si>
    <t>MARZO 2022</t>
  </si>
  <si>
    <t>APRILE 2022</t>
  </si>
  <si>
    <t>MAGGIO 2022</t>
  </si>
  <si>
    <t>Bilancio 2021</t>
  </si>
  <si>
    <t>GIUGNO 2022</t>
  </si>
  <si>
    <t>LUGLIO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</si>
</sst>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49" fontId="3" fillId="0" borderId="0" xfId="0" applyNumberFormat="1" applyFont="1" applyAlignment="1">
      <alignment horizontal="center" vertical="center"/>
    </xf>
    <xf numFmtId="1" fontId="5" fillId="0" borderId="4" xfId="2" applyNumberFormat="1" applyFont="1" applyBorder="1" applyAlignment="1">
      <alignment horizontal="right"/>
    </xf>
    <xf numFmtId="49" fontId="3" fillId="0" borderId="0" xfId="0" applyNumberFormat="1" applyFont="1" applyAlignment="1">
      <alignment vertical="center"/>
    </xf>
    <xf numFmtId="0" fontId="6" fillId="3" borderId="5" xfId="3" applyFont="1" applyFill="1" applyBorder="1" applyAlignment="1">
      <alignment horizontal="center" vertical="center"/>
    </xf>
    <xf numFmtId="1" fontId="6" fillId="0" borderId="6" xfId="2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5" fillId="0" borderId="7" xfId="2" applyFont="1" applyBorder="1"/>
    <xf numFmtId="1" fontId="7" fillId="0" borderId="7" xfId="2" applyNumberFormat="1" applyFont="1" applyBorder="1" applyAlignment="1">
      <alignment horizontal="right"/>
    </xf>
    <xf numFmtId="1" fontId="7" fillId="0" borderId="8" xfId="2" applyNumberFormat="1" applyFont="1" applyBorder="1" applyAlignment="1">
      <alignment horizontal="right"/>
    </xf>
    <xf numFmtId="0" fontId="6" fillId="0" borderId="9" xfId="3" applyFont="1" applyBorder="1"/>
    <xf numFmtId="0" fontId="8" fillId="0" borderId="0" xfId="0" applyFont="1"/>
    <xf numFmtId="1" fontId="7" fillId="5" borderId="7" xfId="2" applyNumberFormat="1" applyFont="1" applyFill="1" applyBorder="1" applyAlignment="1">
      <alignment horizontal="right"/>
    </xf>
    <xf numFmtId="0" fontId="6" fillId="4" borderId="5" xfId="3" applyFont="1" applyFill="1" applyBorder="1" applyAlignment="1">
      <alignment horizontal="center" vertical="center" wrapText="1"/>
    </xf>
    <xf numFmtId="3" fontId="0" fillId="0" borderId="0" xfId="0" applyNumberFormat="1"/>
    <xf numFmtId="49" fontId="2" fillId="2" borderId="2" xfId="0" applyNumberFormat="1" applyFont="1" applyFill="1" applyBorder="1" applyAlignment="1">
      <alignment horizontal="center" vertical="center" wrapText="1"/>
    </xf>
    <xf numFmtId="0" fontId="9" fillId="0" borderId="0" xfId="0" applyFont="1"/>
    <xf numFmtId="3" fontId="2" fillId="0" borderId="1" xfId="1" applyNumberFormat="1"/>
    <xf numFmtId="49" fontId="10" fillId="0" borderId="0" xfId="0" applyNumberFormat="1" applyFont="1" applyAlignment="1">
      <alignment horizontal="center" vertical="center"/>
    </xf>
    <xf numFmtId="0" fontId="6" fillId="0" borderId="5" xfId="3" applyFont="1" applyBorder="1" applyAlignment="1">
      <alignment horizontal="center" vertical="center" wrapText="1"/>
    </xf>
    <xf numFmtId="1" fontId="1" fillId="5" borderId="1" xfId="1" applyNumberFormat="1" applyFont="1" applyFill="1"/>
    <xf numFmtId="1" fontId="2" fillId="0" borderId="1" xfId="1" applyNumberFormat="1"/>
    <xf numFmtId="49" fontId="2" fillId="2" borderId="10" xfId="0" applyNumberFormat="1" applyFont="1" applyFill="1" applyBorder="1" applyAlignment="1">
      <alignment horizontal="center" vertical="center" wrapText="1"/>
    </xf>
    <xf numFmtId="10" fontId="2" fillId="0" borderId="1" xfId="4" applyNumberFormat="1" applyFont="1" applyBorder="1"/>
    <xf numFmtId="49" fontId="11" fillId="0" borderId="0" xfId="0" applyNumberFormat="1" applyFont="1" applyAlignment="1">
      <alignment horizontal="lef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0" fontId="11" fillId="0" borderId="1" xfId="1" applyFont="1"/>
    <xf numFmtId="0" fontId="9" fillId="0" borderId="0" xfId="0" applyFont="1" applyAlignment="1">
      <alignment horizontal="left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3" fontId="2" fillId="6" borderId="13" xfId="0" applyNumberFormat="1" applyFont="1" applyFill="1" applyBorder="1" applyAlignment="1">
      <alignment horizontal="center"/>
    </xf>
    <xf numFmtId="3" fontId="2" fillId="6" borderId="14" xfId="0" applyNumberFormat="1" applyFont="1" applyFill="1" applyBorder="1" applyAlignment="1">
      <alignment horizontal="center"/>
    </xf>
    <xf numFmtId="3" fontId="2" fillId="6" borderId="15" xfId="0" applyNumberFormat="1" applyFont="1" applyFill="1" applyBorder="1" applyAlignment="1">
      <alignment horizontal="center"/>
    </xf>
  </cellXfs>
  <cellStyles count="5">
    <cellStyle name="Normale" xfId="0" builtinId="0"/>
    <cellStyle name="Normale_agosto2014" xfId="2" xr:uid="{00000000-0005-0000-0000-000001000000}"/>
    <cellStyle name="Normale_Foglio1" xfId="3" xr:uid="{00000000-0005-0000-0000-000002000000}"/>
    <cellStyle name="Percentuale" xfId="4" builtinId="5"/>
    <cellStyle name="Totale" xfId="1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0"/>
  <sheetViews>
    <sheetView tabSelected="1" workbookViewId="0">
      <pane xSplit="1" topLeftCell="I1" activePane="topRight" state="frozen"/>
      <selection pane="topRight" activeCell="AH2" sqref="AH2"/>
    </sheetView>
  </sheetViews>
  <sheetFormatPr defaultRowHeight="15" x14ac:dyDescent="0.25"/>
  <cols>
    <col min="1" max="1" width="22.5703125" style="11" customWidth="1"/>
    <col min="2" max="2" width="6.140625" customWidth="1"/>
    <col min="3" max="3" width="7.140625" customWidth="1"/>
    <col min="4" max="4" width="6.140625" customWidth="1"/>
    <col min="5" max="5" width="7.140625" customWidth="1"/>
    <col min="6" max="6" width="0.85546875" customWidth="1"/>
    <col min="7" max="7" width="6.140625" customWidth="1"/>
    <col min="8" max="8" width="7.140625" customWidth="1"/>
    <col min="9" max="9" width="6.140625" customWidth="1"/>
    <col min="10" max="10" width="7.140625" customWidth="1"/>
    <col min="11" max="11" width="0.85546875" customWidth="1"/>
    <col min="12" max="12" width="6.140625" customWidth="1"/>
    <col min="13" max="13" width="7.140625" customWidth="1"/>
    <col min="14" max="14" width="6.140625" customWidth="1"/>
    <col min="15" max="15" width="7.140625" customWidth="1"/>
    <col min="16" max="16" width="0.85546875" customWidth="1"/>
    <col min="17" max="17" width="6.140625" customWidth="1"/>
    <col min="18" max="18" width="7.140625" customWidth="1"/>
    <col min="19" max="19" width="6.140625" customWidth="1"/>
    <col min="20" max="20" width="7.140625" customWidth="1"/>
    <col min="21" max="21" width="0.85546875" customWidth="1"/>
    <col min="22" max="22" width="6.140625" customWidth="1"/>
    <col min="23" max="23" width="7.140625" customWidth="1"/>
    <col min="24" max="24" width="6.140625" customWidth="1"/>
    <col min="25" max="25" width="7.140625" customWidth="1"/>
    <col min="26" max="26" width="6.140625" customWidth="1"/>
    <col min="27" max="27" width="7.140625" customWidth="1"/>
    <col min="28" max="28" width="6.140625" customWidth="1"/>
    <col min="29" max="29" width="7.140625" customWidth="1"/>
    <col min="30" max="30" width="6.140625" customWidth="1"/>
    <col min="31" max="31" width="7.140625" customWidth="1"/>
    <col min="32" max="32" width="6.140625" customWidth="1"/>
    <col min="33" max="33" width="7.140625" customWidth="1"/>
    <col min="34" max="34" width="6.140625" customWidth="1"/>
    <col min="35" max="35" width="7.140625" customWidth="1"/>
  </cols>
  <sheetData>
    <row r="1" spans="1:35" s="3" customFormat="1" ht="30" customHeight="1" x14ac:dyDescent="0.2">
      <c r="A1" s="1" t="s">
        <v>39</v>
      </c>
      <c r="B1" s="29" t="s">
        <v>19</v>
      </c>
      <c r="C1" s="30"/>
      <c r="D1" s="29" t="s">
        <v>18</v>
      </c>
      <c r="E1" s="30"/>
      <c r="F1" s="2"/>
      <c r="G1" s="29" t="s">
        <v>37</v>
      </c>
      <c r="H1" s="30"/>
      <c r="I1" s="29" t="s">
        <v>36</v>
      </c>
      <c r="J1" s="30"/>
      <c r="K1" s="2"/>
      <c r="L1" s="29" t="s">
        <v>47</v>
      </c>
      <c r="M1" s="30"/>
      <c r="N1" s="29" t="s">
        <v>45</v>
      </c>
      <c r="O1" s="30"/>
      <c r="P1" s="2"/>
      <c r="Q1" s="29" t="s">
        <v>52</v>
      </c>
      <c r="R1" s="30"/>
      <c r="S1" s="29" t="s">
        <v>50</v>
      </c>
      <c r="T1" s="30"/>
      <c r="U1" s="2"/>
      <c r="V1" s="29" t="s">
        <v>51</v>
      </c>
      <c r="W1" s="30"/>
      <c r="X1" s="29" t="s">
        <v>53</v>
      </c>
      <c r="Y1" s="30"/>
      <c r="Z1" s="29" t="s">
        <v>54</v>
      </c>
      <c r="AA1" s="30"/>
      <c r="AB1" s="29" t="s">
        <v>55</v>
      </c>
      <c r="AC1" s="30"/>
      <c r="AD1" s="29" t="s">
        <v>56</v>
      </c>
      <c r="AE1" s="30"/>
      <c r="AF1" s="29" t="s">
        <v>58</v>
      </c>
      <c r="AG1" s="30"/>
      <c r="AH1" s="29" t="s">
        <v>59</v>
      </c>
      <c r="AI1" s="30"/>
    </row>
    <row r="2" spans="1:35" s="6" customFormat="1" ht="24" x14ac:dyDescent="0.2">
      <c r="A2" s="4" t="s">
        <v>0</v>
      </c>
      <c r="B2" s="13" t="s">
        <v>1</v>
      </c>
      <c r="C2" s="19" t="s">
        <v>2</v>
      </c>
      <c r="D2" s="13" t="s">
        <v>1</v>
      </c>
      <c r="E2" s="19" t="s">
        <v>2</v>
      </c>
      <c r="F2" s="5"/>
      <c r="G2" s="13" t="s">
        <v>1</v>
      </c>
      <c r="H2" s="19" t="s">
        <v>2</v>
      </c>
      <c r="I2" s="13" t="s">
        <v>1</v>
      </c>
      <c r="J2" s="19" t="s">
        <v>2</v>
      </c>
      <c r="K2" s="5"/>
      <c r="L2" s="13" t="s">
        <v>1</v>
      </c>
      <c r="M2" s="19" t="s">
        <v>2</v>
      </c>
      <c r="N2" s="13" t="s">
        <v>1</v>
      </c>
      <c r="O2" s="19" t="s">
        <v>2</v>
      </c>
      <c r="P2" s="5"/>
      <c r="Q2" s="13" t="s">
        <v>1</v>
      </c>
      <c r="R2" s="19" t="s">
        <v>2</v>
      </c>
      <c r="S2" s="13" t="s">
        <v>1</v>
      </c>
      <c r="T2" s="19" t="s">
        <v>2</v>
      </c>
      <c r="U2" s="5"/>
      <c r="V2" s="13" t="s">
        <v>1</v>
      </c>
      <c r="W2" s="19" t="s">
        <v>2</v>
      </c>
      <c r="X2" s="13" t="s">
        <v>1</v>
      </c>
      <c r="Y2" s="19" t="s">
        <v>2</v>
      </c>
      <c r="Z2" s="13" t="s">
        <v>1</v>
      </c>
      <c r="AA2" s="19" t="s">
        <v>2</v>
      </c>
      <c r="AB2" s="13" t="s">
        <v>1</v>
      </c>
      <c r="AC2" s="19" t="s">
        <v>2</v>
      </c>
      <c r="AD2" s="13" t="s">
        <v>1</v>
      </c>
      <c r="AE2" s="19" t="s">
        <v>2</v>
      </c>
      <c r="AF2" s="13" t="s">
        <v>1</v>
      </c>
      <c r="AG2" s="19" t="s">
        <v>2</v>
      </c>
      <c r="AH2" s="13" t="s">
        <v>1</v>
      </c>
      <c r="AI2" s="19" t="s">
        <v>2</v>
      </c>
    </row>
    <row r="3" spans="1:35" x14ac:dyDescent="0.25">
      <c r="A3" s="7" t="s">
        <v>28</v>
      </c>
      <c r="B3" s="12">
        <v>4</v>
      </c>
      <c r="C3" s="8">
        <v>4</v>
      </c>
      <c r="D3" s="12">
        <v>4</v>
      </c>
      <c r="E3" s="8">
        <v>4</v>
      </c>
      <c r="F3" s="9"/>
      <c r="G3" s="12">
        <v>1</v>
      </c>
      <c r="H3" s="8">
        <v>1</v>
      </c>
      <c r="I3" s="12">
        <v>2.83</v>
      </c>
      <c r="J3" s="8">
        <v>2.83</v>
      </c>
      <c r="K3" s="9"/>
      <c r="L3" s="12">
        <v>1</v>
      </c>
      <c r="M3" s="8">
        <v>1</v>
      </c>
      <c r="N3" s="12">
        <v>1</v>
      </c>
      <c r="O3" s="8">
        <v>1</v>
      </c>
      <c r="P3" s="9"/>
      <c r="Q3" s="12">
        <v>1</v>
      </c>
      <c r="R3" s="8">
        <v>1</v>
      </c>
      <c r="S3" s="12">
        <v>1</v>
      </c>
      <c r="T3" s="8">
        <v>1</v>
      </c>
      <c r="U3" s="9"/>
      <c r="V3" s="12">
        <v>1</v>
      </c>
      <c r="W3" s="8">
        <v>1</v>
      </c>
      <c r="X3" s="12">
        <v>1</v>
      </c>
      <c r="Y3" s="8">
        <v>1</v>
      </c>
      <c r="Z3" s="12">
        <v>1</v>
      </c>
      <c r="AA3" s="8">
        <v>1</v>
      </c>
      <c r="AB3" s="12">
        <v>1</v>
      </c>
      <c r="AC3" s="8">
        <v>1</v>
      </c>
      <c r="AD3" s="12">
        <v>1</v>
      </c>
      <c r="AE3" s="8">
        <v>1</v>
      </c>
      <c r="AF3" s="12">
        <v>1</v>
      </c>
      <c r="AG3" s="8">
        <v>1</v>
      </c>
      <c r="AH3" s="12">
        <v>1</v>
      </c>
      <c r="AI3" s="8">
        <v>1</v>
      </c>
    </row>
    <row r="4" spans="1:35" x14ac:dyDescent="0.25">
      <c r="A4" s="7" t="s">
        <v>29</v>
      </c>
      <c r="B4" s="12">
        <v>3</v>
      </c>
      <c r="C4" s="8">
        <v>3</v>
      </c>
      <c r="D4" s="12">
        <v>3</v>
      </c>
      <c r="E4" s="8">
        <v>3</v>
      </c>
      <c r="F4" s="9"/>
      <c r="G4" s="12">
        <v>3</v>
      </c>
      <c r="H4" s="8">
        <v>3</v>
      </c>
      <c r="I4" s="12">
        <v>3</v>
      </c>
      <c r="J4" s="8">
        <v>3</v>
      </c>
      <c r="K4" s="9"/>
      <c r="L4" s="12">
        <v>3</v>
      </c>
      <c r="M4" s="8">
        <v>3</v>
      </c>
      <c r="N4" s="12">
        <v>2.8333333333333335</v>
      </c>
      <c r="O4" s="8">
        <v>2.8333333333333335</v>
      </c>
      <c r="P4" s="9"/>
      <c r="Q4" s="12">
        <v>3</v>
      </c>
      <c r="R4" s="8">
        <v>3</v>
      </c>
      <c r="S4" s="12">
        <v>3</v>
      </c>
      <c r="T4" s="8">
        <v>3</v>
      </c>
      <c r="U4" s="9"/>
      <c r="V4" s="12">
        <v>3</v>
      </c>
      <c r="W4" s="8">
        <v>3</v>
      </c>
      <c r="X4" s="12">
        <v>3</v>
      </c>
      <c r="Y4" s="8">
        <v>3</v>
      </c>
      <c r="Z4" s="12">
        <v>3</v>
      </c>
      <c r="AA4" s="8">
        <v>3</v>
      </c>
      <c r="AB4" s="12">
        <v>3</v>
      </c>
      <c r="AC4" s="8">
        <v>3</v>
      </c>
      <c r="AD4" s="12">
        <v>3</v>
      </c>
      <c r="AE4" s="8">
        <v>3</v>
      </c>
      <c r="AF4" s="12">
        <v>3</v>
      </c>
      <c r="AG4" s="8">
        <v>3</v>
      </c>
      <c r="AH4" s="12">
        <v>3</v>
      </c>
      <c r="AI4" s="8">
        <v>3</v>
      </c>
    </row>
    <row r="5" spans="1:35" x14ac:dyDescent="0.25">
      <c r="A5" s="7" t="s">
        <v>30</v>
      </c>
      <c r="B5" s="12">
        <v>2</v>
      </c>
      <c r="C5" s="8">
        <v>2</v>
      </c>
      <c r="D5" s="12">
        <v>2</v>
      </c>
      <c r="E5" s="8">
        <v>2</v>
      </c>
      <c r="F5" s="9"/>
      <c r="G5" s="12">
        <v>2</v>
      </c>
      <c r="H5" s="8">
        <v>2</v>
      </c>
      <c r="I5" s="12">
        <v>2</v>
      </c>
      <c r="J5" s="8">
        <v>2</v>
      </c>
      <c r="K5" s="9"/>
      <c r="L5" s="12">
        <v>2</v>
      </c>
      <c r="M5" s="8">
        <v>2</v>
      </c>
      <c r="N5" s="12">
        <v>2</v>
      </c>
      <c r="O5" s="8">
        <v>2</v>
      </c>
      <c r="P5" s="9"/>
      <c r="Q5" s="12">
        <v>2</v>
      </c>
      <c r="R5" s="8">
        <v>2</v>
      </c>
      <c r="S5" s="12">
        <v>2</v>
      </c>
      <c r="T5" s="8">
        <v>2</v>
      </c>
      <c r="U5" s="9"/>
      <c r="V5" s="12">
        <v>2</v>
      </c>
      <c r="W5" s="8">
        <v>2</v>
      </c>
      <c r="X5" s="12">
        <v>2</v>
      </c>
      <c r="Y5" s="8">
        <v>2</v>
      </c>
      <c r="Z5" s="12">
        <v>2</v>
      </c>
      <c r="AA5" s="8">
        <v>2</v>
      </c>
      <c r="AB5" s="12">
        <v>2</v>
      </c>
      <c r="AC5" s="8">
        <v>2</v>
      </c>
      <c r="AD5" s="12">
        <v>2</v>
      </c>
      <c r="AE5" s="8">
        <v>2</v>
      </c>
      <c r="AF5" s="12">
        <v>2</v>
      </c>
      <c r="AG5" s="8">
        <v>2</v>
      </c>
      <c r="AH5" s="12">
        <v>2</v>
      </c>
      <c r="AI5" s="8">
        <v>2</v>
      </c>
    </row>
    <row r="6" spans="1:35" x14ac:dyDescent="0.25">
      <c r="A6" s="7" t="s">
        <v>31</v>
      </c>
      <c r="B6" s="12">
        <v>16</v>
      </c>
      <c r="C6" s="8">
        <v>16</v>
      </c>
      <c r="D6" s="12">
        <v>15</v>
      </c>
      <c r="E6" s="8">
        <v>15</v>
      </c>
      <c r="F6" s="9"/>
      <c r="G6" s="12">
        <v>15</v>
      </c>
      <c r="H6" s="8">
        <v>15</v>
      </c>
      <c r="I6" s="12">
        <v>15.08</v>
      </c>
      <c r="J6" s="8">
        <v>15.08</v>
      </c>
      <c r="K6" s="9"/>
      <c r="L6" s="12">
        <v>16</v>
      </c>
      <c r="M6" s="8">
        <v>16</v>
      </c>
      <c r="N6" s="12">
        <v>15.5</v>
      </c>
      <c r="O6" s="8">
        <v>15.5</v>
      </c>
      <c r="P6" s="9"/>
      <c r="Q6" s="12">
        <v>16</v>
      </c>
      <c r="R6" s="8">
        <v>16</v>
      </c>
      <c r="S6" s="12">
        <v>15.833333333333334</v>
      </c>
      <c r="T6" s="8">
        <v>15.833333333333334</v>
      </c>
      <c r="U6" s="9"/>
      <c r="V6" s="12">
        <v>15</v>
      </c>
      <c r="W6" s="8">
        <v>15</v>
      </c>
      <c r="X6" s="12">
        <v>16</v>
      </c>
      <c r="Y6" s="8">
        <v>16</v>
      </c>
      <c r="Z6" s="12">
        <v>16</v>
      </c>
      <c r="AA6" s="8">
        <v>16</v>
      </c>
      <c r="AB6" s="12">
        <v>17</v>
      </c>
      <c r="AC6" s="8">
        <v>17</v>
      </c>
      <c r="AD6" s="12">
        <v>17</v>
      </c>
      <c r="AE6" s="8">
        <v>17</v>
      </c>
      <c r="AF6" s="12">
        <v>17</v>
      </c>
      <c r="AG6" s="8">
        <v>17</v>
      </c>
      <c r="AH6" s="12">
        <v>17</v>
      </c>
      <c r="AI6" s="8">
        <v>17</v>
      </c>
    </row>
    <row r="7" spans="1:35" x14ac:dyDescent="0.25">
      <c r="A7" s="7" t="s">
        <v>32</v>
      </c>
      <c r="B7" s="12">
        <v>9</v>
      </c>
      <c r="C7" s="8">
        <v>9</v>
      </c>
      <c r="D7" s="12">
        <v>9</v>
      </c>
      <c r="E7" s="8">
        <v>9</v>
      </c>
      <c r="F7" s="9"/>
      <c r="G7" s="12">
        <v>10</v>
      </c>
      <c r="H7" s="8">
        <v>10</v>
      </c>
      <c r="I7" s="12">
        <v>9.83</v>
      </c>
      <c r="J7" s="8">
        <v>9.83</v>
      </c>
      <c r="K7" s="9"/>
      <c r="L7" s="12">
        <v>9</v>
      </c>
      <c r="M7" s="8">
        <v>9</v>
      </c>
      <c r="N7" s="12">
        <v>9</v>
      </c>
      <c r="O7" s="8">
        <v>9</v>
      </c>
      <c r="P7" s="9"/>
      <c r="Q7" s="12">
        <v>8</v>
      </c>
      <c r="R7" s="8">
        <v>8</v>
      </c>
      <c r="S7" s="12">
        <v>8.75</v>
      </c>
      <c r="T7" s="8">
        <v>8.75</v>
      </c>
      <c r="U7" s="9"/>
      <c r="V7" s="12">
        <v>8</v>
      </c>
      <c r="W7" s="8">
        <v>8</v>
      </c>
      <c r="X7" s="12">
        <v>8</v>
      </c>
      <c r="Y7" s="8">
        <v>8</v>
      </c>
      <c r="Z7" s="12">
        <v>8</v>
      </c>
      <c r="AA7" s="8">
        <v>8</v>
      </c>
      <c r="AB7" s="12">
        <v>8</v>
      </c>
      <c r="AC7" s="8">
        <v>8</v>
      </c>
      <c r="AD7" s="12">
        <v>8</v>
      </c>
      <c r="AE7" s="8">
        <v>8</v>
      </c>
      <c r="AF7" s="12">
        <v>8</v>
      </c>
      <c r="AG7" s="8">
        <v>8</v>
      </c>
      <c r="AH7" s="12">
        <v>8</v>
      </c>
      <c r="AI7" s="8">
        <v>8</v>
      </c>
    </row>
    <row r="8" spans="1:35" x14ac:dyDescent="0.25">
      <c r="A8" s="7" t="s">
        <v>33</v>
      </c>
      <c r="B8" s="12">
        <v>4</v>
      </c>
      <c r="C8" s="8">
        <v>4</v>
      </c>
      <c r="D8" s="12">
        <v>6</v>
      </c>
      <c r="E8" s="8">
        <v>6</v>
      </c>
      <c r="F8" s="9"/>
      <c r="G8" s="12">
        <v>6</v>
      </c>
      <c r="H8" s="8">
        <v>6</v>
      </c>
      <c r="I8" s="12">
        <v>4.67</v>
      </c>
      <c r="J8" s="8">
        <v>4.67</v>
      </c>
      <c r="K8" s="9"/>
      <c r="L8" s="12">
        <v>6</v>
      </c>
      <c r="M8" s="8">
        <v>6</v>
      </c>
      <c r="N8" s="12">
        <v>6</v>
      </c>
      <c r="O8" s="8">
        <v>6</v>
      </c>
      <c r="P8" s="9"/>
      <c r="Q8" s="12">
        <v>6</v>
      </c>
      <c r="R8" s="8">
        <v>6</v>
      </c>
      <c r="S8" s="12">
        <v>6</v>
      </c>
      <c r="T8" s="8">
        <v>6</v>
      </c>
      <c r="U8" s="9"/>
      <c r="V8" s="12">
        <v>6</v>
      </c>
      <c r="W8" s="8">
        <v>6</v>
      </c>
      <c r="X8" s="12">
        <v>6</v>
      </c>
      <c r="Y8" s="8">
        <v>6</v>
      </c>
      <c r="Z8" s="12">
        <v>6</v>
      </c>
      <c r="AA8" s="8">
        <v>6</v>
      </c>
      <c r="AB8" s="12">
        <v>6</v>
      </c>
      <c r="AC8" s="8">
        <v>6</v>
      </c>
      <c r="AD8" s="12">
        <v>6</v>
      </c>
      <c r="AE8" s="8">
        <v>6</v>
      </c>
      <c r="AF8" s="12">
        <v>6</v>
      </c>
      <c r="AG8" s="8">
        <v>6</v>
      </c>
      <c r="AH8" s="12">
        <v>6</v>
      </c>
      <c r="AI8" s="8">
        <v>6</v>
      </c>
    </row>
    <row r="9" spans="1:35" ht="15.75" thickBot="1" x14ac:dyDescent="0.3">
      <c r="A9" s="10" t="s">
        <v>3</v>
      </c>
      <c r="B9" s="20">
        <f>SUM(B3:B8)</f>
        <v>38</v>
      </c>
      <c r="C9" s="21">
        <f>SUM(C3:C8)</f>
        <v>38</v>
      </c>
      <c r="D9" s="20">
        <f>SUM(D3:D8)</f>
        <v>39</v>
      </c>
      <c r="E9" s="21">
        <f>SUM(E3:E8)</f>
        <v>39</v>
      </c>
      <c r="F9" s="9"/>
      <c r="G9" s="20">
        <f t="shared" ref="G9" si="0">SUM(G3:G8)</f>
        <v>37</v>
      </c>
      <c r="H9" s="21">
        <f t="shared" ref="H9" si="1">SUM(H3:H8)</f>
        <v>37</v>
      </c>
      <c r="I9" s="20">
        <f>SUM(I3:I8)</f>
        <v>37.410000000000004</v>
      </c>
      <c r="J9" s="21">
        <f>SUM(J3:J8)</f>
        <v>37.410000000000004</v>
      </c>
      <c r="K9" s="9"/>
      <c r="L9" s="20">
        <f t="shared" ref="L9:M9" si="2">SUM(L3:L8)</f>
        <v>37</v>
      </c>
      <c r="M9" s="21">
        <f t="shared" si="2"/>
        <v>37</v>
      </c>
      <c r="N9" s="20">
        <v>36.333333333333336</v>
      </c>
      <c r="O9" s="21">
        <v>36.333333333333336</v>
      </c>
      <c r="P9" s="9"/>
      <c r="Q9" s="20">
        <f t="shared" ref="Q9:R9" si="3">SUM(Q3:Q8)</f>
        <v>36</v>
      </c>
      <c r="R9" s="21">
        <f t="shared" si="3"/>
        <v>36</v>
      </c>
      <c r="S9" s="20">
        <f>SUM(S3:S8)</f>
        <v>36.583333333333336</v>
      </c>
      <c r="T9" s="21">
        <f t="shared" ref="T9" si="4">SUM(T3:T8)</f>
        <v>36.583333333333336</v>
      </c>
      <c r="U9" s="9"/>
      <c r="V9" s="20">
        <f t="shared" ref="V9:W9" si="5">SUM(V3:V8)</f>
        <v>35</v>
      </c>
      <c r="W9" s="21">
        <f t="shared" si="5"/>
        <v>35</v>
      </c>
      <c r="X9" s="20">
        <f t="shared" ref="X9:Y9" si="6">SUM(X3:X8)</f>
        <v>36</v>
      </c>
      <c r="Y9" s="21">
        <f t="shared" si="6"/>
        <v>36</v>
      </c>
      <c r="Z9" s="20">
        <f t="shared" ref="Z9:AA9" si="7">SUM(Z3:Z8)</f>
        <v>36</v>
      </c>
      <c r="AA9" s="21">
        <f t="shared" si="7"/>
        <v>36</v>
      </c>
      <c r="AB9" s="20">
        <f t="shared" ref="AB9:AC9" si="8">SUM(AB3:AB8)</f>
        <v>37</v>
      </c>
      <c r="AC9" s="21">
        <f t="shared" si="8"/>
        <v>37</v>
      </c>
      <c r="AD9" s="20">
        <f t="shared" ref="AD9:AE9" si="9">SUM(AD3:AD8)</f>
        <v>37</v>
      </c>
      <c r="AE9" s="21">
        <f t="shared" si="9"/>
        <v>37</v>
      </c>
      <c r="AF9" s="20">
        <f t="shared" ref="AF9:AI9" si="10">SUM(AF3:AF8)</f>
        <v>37</v>
      </c>
      <c r="AG9" s="21">
        <f t="shared" si="10"/>
        <v>37</v>
      </c>
      <c r="AH9" s="20">
        <f t="shared" si="10"/>
        <v>37</v>
      </c>
      <c r="AI9" s="21">
        <f t="shared" si="10"/>
        <v>37</v>
      </c>
    </row>
    <row r="10" spans="1:35" ht="15.75" thickTop="1" x14ac:dyDescent="0.25"/>
  </sheetData>
  <mergeCells count="15">
    <mergeCell ref="AF1:AG1"/>
    <mergeCell ref="AH1:AI1"/>
    <mergeCell ref="AD1:AE1"/>
    <mergeCell ref="AB1:AC1"/>
    <mergeCell ref="B1:C1"/>
    <mergeCell ref="D1:E1"/>
    <mergeCell ref="G1:H1"/>
    <mergeCell ref="I1:J1"/>
    <mergeCell ref="N1:O1"/>
    <mergeCell ref="L1:M1"/>
    <mergeCell ref="Z1:AA1"/>
    <mergeCell ref="X1:Y1"/>
    <mergeCell ref="S1:T1"/>
    <mergeCell ref="V1:W1"/>
    <mergeCell ref="Q1:R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9"/>
  <sheetViews>
    <sheetView workbookViewId="0">
      <selection activeCell="F2" sqref="F2"/>
    </sheetView>
  </sheetViews>
  <sheetFormatPr defaultRowHeight="15" x14ac:dyDescent="0.25"/>
  <cols>
    <col min="1" max="1" width="3.42578125" customWidth="1"/>
    <col min="2" max="2" width="26.85546875" bestFit="1" customWidth="1"/>
    <col min="3" max="6" width="15.85546875" customWidth="1"/>
  </cols>
  <sheetData>
    <row r="1" spans="2:6" ht="26.25" customHeight="1" x14ac:dyDescent="0.25">
      <c r="B1" s="18" t="s">
        <v>26</v>
      </c>
    </row>
    <row r="2" spans="2:6" x14ac:dyDescent="0.25">
      <c r="B2" s="15" t="s">
        <v>8</v>
      </c>
      <c r="C2" s="22" t="s">
        <v>25</v>
      </c>
      <c r="D2" s="22" t="s">
        <v>42</v>
      </c>
      <c r="E2" s="22" t="s">
        <v>48</v>
      </c>
      <c r="F2" s="22" t="s">
        <v>57</v>
      </c>
    </row>
    <row r="3" spans="2:6" x14ac:dyDescent="0.25">
      <c r="B3" s="16" t="s">
        <v>4</v>
      </c>
      <c r="C3" s="14">
        <v>1204292</v>
      </c>
      <c r="D3" s="14">
        <v>1130925</v>
      </c>
      <c r="E3" s="14">
        <v>1075657.76</v>
      </c>
      <c r="F3" s="14">
        <v>1075476.1299999999</v>
      </c>
    </row>
    <row r="4" spans="2:6" x14ac:dyDescent="0.25">
      <c r="B4" s="16" t="s">
        <v>5</v>
      </c>
      <c r="C4" s="14">
        <v>398378</v>
      </c>
      <c r="D4" s="14">
        <v>387301</v>
      </c>
      <c r="E4" s="14">
        <v>365882.6</v>
      </c>
      <c r="F4" s="14">
        <v>340862.54000000004</v>
      </c>
    </row>
    <row r="5" spans="2:6" x14ac:dyDescent="0.25">
      <c r="B5" s="16" t="s">
        <v>6</v>
      </c>
      <c r="C5" s="14">
        <v>105930</v>
      </c>
      <c r="D5" s="14">
        <v>95455</v>
      </c>
      <c r="E5" s="14">
        <v>89345.42</v>
      </c>
      <c r="F5" s="14">
        <v>117281.31</v>
      </c>
    </row>
    <row r="6" spans="2:6" x14ac:dyDescent="0.25">
      <c r="B6" s="16" t="s">
        <v>7</v>
      </c>
      <c r="C6" s="14">
        <v>111549</v>
      </c>
      <c r="D6" s="14">
        <v>90717</v>
      </c>
      <c r="E6" s="14">
        <v>98691.66</v>
      </c>
      <c r="F6" s="14">
        <v>82874.39</v>
      </c>
    </row>
    <row r="7" spans="2:6" ht="29.25" customHeight="1" thickBot="1" x14ac:dyDescent="0.3">
      <c r="B7" s="27" t="s">
        <v>21</v>
      </c>
      <c r="C7" s="17">
        <f t="shared" ref="C7" si="0">SUM(C3:C6)</f>
        <v>1820149</v>
      </c>
      <c r="D7" s="17">
        <f t="shared" ref="D7:E7" si="1">SUM(D3:D6)</f>
        <v>1704398</v>
      </c>
      <c r="E7" s="17">
        <f t="shared" si="1"/>
        <v>1629577.4399999997</v>
      </c>
      <c r="F7" s="17">
        <f t="shared" ref="F7" si="2">SUM(F3:F6)</f>
        <v>1616494.3699999999</v>
      </c>
    </row>
    <row r="8" spans="2:6" ht="39.75" customHeight="1" thickTop="1" x14ac:dyDescent="0.25">
      <c r="B8" s="28" t="s">
        <v>22</v>
      </c>
      <c r="C8" s="14">
        <v>217316</v>
      </c>
      <c r="D8" s="14">
        <v>219232</v>
      </c>
      <c r="E8" s="14">
        <v>236872</v>
      </c>
      <c r="F8" s="14">
        <v>236732</v>
      </c>
    </row>
    <row r="9" spans="2:6" ht="39.75" customHeight="1" x14ac:dyDescent="0.25">
      <c r="B9" s="28" t="s">
        <v>49</v>
      </c>
      <c r="C9" s="14"/>
      <c r="D9" s="14">
        <v>25512.639999999999</v>
      </c>
      <c r="E9" s="14">
        <v>49211.37</v>
      </c>
      <c r="F9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53"/>
  <sheetViews>
    <sheetView workbookViewId="0">
      <selection activeCell="E5" sqref="E5"/>
    </sheetView>
  </sheetViews>
  <sheetFormatPr defaultRowHeight="15" x14ac:dyDescent="0.25"/>
  <cols>
    <col min="1" max="1" width="3.42578125" customWidth="1"/>
    <col min="2" max="4" width="18.28515625" style="14" customWidth="1"/>
    <col min="5" max="6" width="18.28515625" customWidth="1"/>
  </cols>
  <sheetData>
    <row r="1" spans="2:6" ht="18.75" x14ac:dyDescent="0.25">
      <c r="B1" s="31" t="s">
        <v>27</v>
      </c>
      <c r="C1" s="31"/>
      <c r="D1" s="31"/>
      <c r="E1" s="31"/>
      <c r="F1" s="31"/>
    </row>
    <row r="2" spans="2:6" x14ac:dyDescent="0.25">
      <c r="B2" s="24" t="s">
        <v>40</v>
      </c>
    </row>
    <row r="3" spans="2:6" ht="30" x14ac:dyDescent="0.25">
      <c r="B3" s="25" t="s">
        <v>9</v>
      </c>
      <c r="C3" s="25" t="s">
        <v>10</v>
      </c>
      <c r="D3" s="25" t="s">
        <v>11</v>
      </c>
      <c r="E3" s="26" t="s">
        <v>12</v>
      </c>
      <c r="F3" s="26" t="s">
        <v>13</v>
      </c>
    </row>
    <row r="4" spans="2:6" x14ac:dyDescent="0.25">
      <c r="B4" s="32" t="s">
        <v>46</v>
      </c>
      <c r="C4" s="33"/>
      <c r="D4" s="33"/>
      <c r="E4" s="33"/>
      <c r="F4" s="34"/>
    </row>
    <row r="5" spans="2:6" ht="24.75" customHeight="1" thickBot="1" x14ac:dyDescent="0.3">
      <c r="B5" s="17">
        <v>3404</v>
      </c>
      <c r="C5" s="17">
        <v>2088.5</v>
      </c>
      <c r="D5" s="17">
        <v>177</v>
      </c>
      <c r="E5" s="23">
        <f>D5/B5</f>
        <v>5.199764982373678E-2</v>
      </c>
      <c r="F5" s="23">
        <f>D5/C5</f>
        <v>8.4749820445295665E-2</v>
      </c>
    </row>
    <row r="6" spans="2:6" ht="15.75" thickTop="1" x14ac:dyDescent="0.25">
      <c r="B6" s="24"/>
    </row>
    <row r="7" spans="2:6" ht="30" x14ac:dyDescent="0.25">
      <c r="B7" s="25" t="s">
        <v>9</v>
      </c>
      <c r="C7" s="25" t="s">
        <v>10</v>
      </c>
      <c r="D7" s="25" t="s">
        <v>11</v>
      </c>
      <c r="E7" s="26" t="s">
        <v>12</v>
      </c>
      <c r="F7" s="26" t="s">
        <v>13</v>
      </c>
    </row>
    <row r="8" spans="2:6" x14ac:dyDescent="0.25">
      <c r="B8" s="32" t="s">
        <v>44</v>
      </c>
      <c r="C8" s="33"/>
      <c r="D8" s="33"/>
      <c r="E8" s="33"/>
      <c r="F8" s="34"/>
    </row>
    <row r="9" spans="2:6" ht="24.75" customHeight="1" thickBot="1" x14ac:dyDescent="0.3">
      <c r="B9" s="17">
        <v>3404</v>
      </c>
      <c r="C9" s="17">
        <v>1977</v>
      </c>
      <c r="D9" s="17">
        <v>85</v>
      </c>
      <c r="E9" s="23">
        <f>D9/B9</f>
        <v>2.4970622796709752E-2</v>
      </c>
      <c r="F9" s="23">
        <f>D9/C9</f>
        <v>4.2994436014162876E-2</v>
      </c>
    </row>
    <row r="10" spans="2:6" ht="15.75" thickTop="1" x14ac:dyDescent="0.25"/>
    <row r="11" spans="2:6" ht="30" x14ac:dyDescent="0.25">
      <c r="B11" s="25" t="s">
        <v>9</v>
      </c>
      <c r="C11" s="25" t="s">
        <v>10</v>
      </c>
      <c r="D11" s="25" t="s">
        <v>11</v>
      </c>
      <c r="E11" s="26" t="s">
        <v>12</v>
      </c>
      <c r="F11" s="26" t="s">
        <v>13</v>
      </c>
    </row>
    <row r="12" spans="2:6" x14ac:dyDescent="0.25">
      <c r="B12" s="32" t="s">
        <v>43</v>
      </c>
      <c r="C12" s="33"/>
      <c r="D12" s="33"/>
      <c r="E12" s="33"/>
      <c r="F12" s="34"/>
    </row>
    <row r="13" spans="2:6" ht="24.75" customHeight="1" thickBot="1" x14ac:dyDescent="0.3">
      <c r="B13" s="17">
        <v>3215</v>
      </c>
      <c r="C13" s="17">
        <v>1928.5</v>
      </c>
      <c r="D13" s="17">
        <v>295</v>
      </c>
      <c r="E13" s="23">
        <f>D13/B13</f>
        <v>9.1757387247278388E-2</v>
      </c>
      <c r="F13" s="23">
        <f>D13/C13</f>
        <v>0.15296862846772102</v>
      </c>
    </row>
    <row r="14" spans="2:6" ht="15.75" thickTop="1" x14ac:dyDescent="0.25"/>
    <row r="15" spans="2:6" ht="30" x14ac:dyDescent="0.25">
      <c r="B15" s="25" t="s">
        <v>9</v>
      </c>
      <c r="C15" s="25" t="s">
        <v>10</v>
      </c>
      <c r="D15" s="25" t="s">
        <v>11</v>
      </c>
      <c r="E15" s="26" t="s">
        <v>12</v>
      </c>
      <c r="F15" s="26" t="s">
        <v>13</v>
      </c>
    </row>
    <row r="16" spans="2:6" x14ac:dyDescent="0.25">
      <c r="B16" s="32" t="s">
        <v>41</v>
      </c>
      <c r="C16" s="33"/>
      <c r="D16" s="33"/>
      <c r="E16" s="33"/>
      <c r="F16" s="34"/>
    </row>
    <row r="17" spans="2:6" ht="24.75" customHeight="1" thickBot="1" x14ac:dyDescent="0.3">
      <c r="B17" s="17">
        <v>3270</v>
      </c>
      <c r="C17" s="17">
        <v>1885.5</v>
      </c>
      <c r="D17" s="17">
        <v>277</v>
      </c>
      <c r="E17" s="23">
        <f>D17/B17</f>
        <v>8.4709480122324154E-2</v>
      </c>
      <c r="F17" s="23">
        <f>D17/C17</f>
        <v>0.14691063378414213</v>
      </c>
    </row>
    <row r="18" spans="2:6" ht="15.75" thickTop="1" x14ac:dyDescent="0.25"/>
    <row r="19" spans="2:6" x14ac:dyDescent="0.25">
      <c r="B19" s="24" t="s">
        <v>24</v>
      </c>
    </row>
    <row r="20" spans="2:6" ht="30" x14ac:dyDescent="0.25">
      <c r="B20" s="25" t="s">
        <v>9</v>
      </c>
      <c r="C20" s="25" t="s">
        <v>10</v>
      </c>
      <c r="D20" s="25" t="s">
        <v>11</v>
      </c>
      <c r="E20" s="26" t="s">
        <v>12</v>
      </c>
      <c r="F20" s="26" t="s">
        <v>13</v>
      </c>
    </row>
    <row r="21" spans="2:6" x14ac:dyDescent="0.25">
      <c r="B21" s="32" t="s">
        <v>38</v>
      </c>
      <c r="C21" s="33"/>
      <c r="D21" s="33"/>
      <c r="E21" s="33"/>
      <c r="F21" s="34"/>
    </row>
    <row r="22" spans="2:6" ht="24.75" customHeight="1" thickBot="1" x14ac:dyDescent="0.3">
      <c r="B22" s="17">
        <v>3435</v>
      </c>
      <c r="C22" s="17">
        <v>2053</v>
      </c>
      <c r="D22" s="17">
        <v>158</v>
      </c>
      <c r="E22" s="23">
        <f>D22/B22</f>
        <v>4.599708879184862E-2</v>
      </c>
      <c r="F22" s="23">
        <f>D22/C22</f>
        <v>7.6960545543107647E-2</v>
      </c>
    </row>
    <row r="23" spans="2:6" ht="15.75" thickTop="1" x14ac:dyDescent="0.25"/>
    <row r="24" spans="2:6" ht="30" x14ac:dyDescent="0.25">
      <c r="B24" s="25" t="s">
        <v>9</v>
      </c>
      <c r="C24" s="25" t="s">
        <v>10</v>
      </c>
      <c r="D24" s="25" t="s">
        <v>11</v>
      </c>
      <c r="E24" s="26" t="s">
        <v>12</v>
      </c>
      <c r="F24" s="26" t="s">
        <v>13</v>
      </c>
    </row>
    <row r="25" spans="2:6" x14ac:dyDescent="0.25">
      <c r="B25" s="32" t="s">
        <v>35</v>
      </c>
      <c r="C25" s="33"/>
      <c r="D25" s="33"/>
      <c r="E25" s="33"/>
      <c r="F25" s="34"/>
    </row>
    <row r="26" spans="2:6" ht="24.75" customHeight="1" thickBot="1" x14ac:dyDescent="0.3">
      <c r="B26" s="17">
        <v>3370</v>
      </c>
      <c r="C26" s="17">
        <v>1910.5</v>
      </c>
      <c r="D26" s="17">
        <v>82</v>
      </c>
      <c r="E26" s="23">
        <f>D26/B26</f>
        <v>2.433234421364985E-2</v>
      </c>
      <c r="F26" s="23">
        <f>D26/C26</f>
        <v>4.292070138707145E-2</v>
      </c>
    </row>
    <row r="27" spans="2:6" ht="15.75" thickTop="1" x14ac:dyDescent="0.25"/>
    <row r="28" spans="2:6" ht="30" x14ac:dyDescent="0.25">
      <c r="B28" s="25" t="s">
        <v>9</v>
      </c>
      <c r="C28" s="25" t="s">
        <v>10</v>
      </c>
      <c r="D28" s="25" t="s">
        <v>11</v>
      </c>
      <c r="E28" s="26" t="s">
        <v>12</v>
      </c>
      <c r="F28" s="26" t="s">
        <v>13</v>
      </c>
    </row>
    <row r="29" spans="2:6" x14ac:dyDescent="0.25">
      <c r="B29" s="32" t="s">
        <v>34</v>
      </c>
      <c r="C29" s="33"/>
      <c r="D29" s="33"/>
      <c r="E29" s="33"/>
      <c r="F29" s="34"/>
    </row>
    <row r="30" spans="2:6" ht="24.75" customHeight="1" thickBot="1" x14ac:dyDescent="0.3">
      <c r="B30" s="17">
        <v>3458</v>
      </c>
      <c r="C30" s="17">
        <v>2160.5</v>
      </c>
      <c r="D30" s="17">
        <v>112</v>
      </c>
      <c r="E30" s="23">
        <f>D30/B30</f>
        <v>3.2388663967611336E-2</v>
      </c>
      <c r="F30" s="23">
        <f>D30/C30</f>
        <v>5.1839851886137468E-2</v>
      </c>
    </row>
    <row r="31" spans="2:6" ht="15.75" thickTop="1" x14ac:dyDescent="0.25"/>
    <row r="32" spans="2:6" ht="30" x14ac:dyDescent="0.25">
      <c r="B32" s="25" t="s">
        <v>9</v>
      </c>
      <c r="C32" s="25" t="s">
        <v>10</v>
      </c>
      <c r="D32" s="25" t="s">
        <v>11</v>
      </c>
      <c r="E32" s="26" t="s">
        <v>12</v>
      </c>
      <c r="F32" s="26" t="s">
        <v>13</v>
      </c>
    </row>
    <row r="33" spans="2:6" x14ac:dyDescent="0.25">
      <c r="B33" s="32" t="s">
        <v>23</v>
      </c>
      <c r="C33" s="33"/>
      <c r="D33" s="33"/>
      <c r="E33" s="33"/>
      <c r="F33" s="34"/>
    </row>
    <row r="34" spans="2:6" ht="24.75" customHeight="1" thickBot="1" x14ac:dyDescent="0.3">
      <c r="B34" s="17">
        <v>3374</v>
      </c>
      <c r="C34" s="17">
        <v>2104</v>
      </c>
      <c r="D34" s="17">
        <v>216</v>
      </c>
      <c r="E34" s="23">
        <f>D34/B34</f>
        <v>6.4018968583283931E-2</v>
      </c>
      <c r="F34" s="23">
        <f>D34/C34</f>
        <v>0.10266159695817491</v>
      </c>
    </row>
    <row r="35" spans="2:6" ht="15.75" thickTop="1" x14ac:dyDescent="0.25"/>
    <row r="37" spans="2:6" x14ac:dyDescent="0.25">
      <c r="B37" s="24" t="s">
        <v>15</v>
      </c>
    </row>
    <row r="38" spans="2:6" ht="30" x14ac:dyDescent="0.25">
      <c r="B38" s="25" t="s">
        <v>9</v>
      </c>
      <c r="C38" s="25" t="s">
        <v>10</v>
      </c>
      <c r="D38" s="25" t="s">
        <v>11</v>
      </c>
      <c r="E38" s="26" t="s">
        <v>12</v>
      </c>
      <c r="F38" s="26" t="s">
        <v>13</v>
      </c>
    </row>
    <row r="39" spans="2:6" x14ac:dyDescent="0.25">
      <c r="B39" s="32" t="s">
        <v>20</v>
      </c>
      <c r="C39" s="33"/>
      <c r="D39" s="33"/>
      <c r="E39" s="33"/>
      <c r="F39" s="34"/>
    </row>
    <row r="40" spans="2:6" ht="24.75" customHeight="1" thickBot="1" x14ac:dyDescent="0.3">
      <c r="B40" s="17">
        <v>3557</v>
      </c>
      <c r="C40" s="17">
        <v>2155.5</v>
      </c>
      <c r="D40" s="17">
        <v>199</v>
      </c>
      <c r="E40" s="23">
        <f>D40/B40</f>
        <v>5.5946021928591508E-2</v>
      </c>
      <c r="F40" s="23">
        <f>D40/C40</f>
        <v>9.2321967061006732E-2</v>
      </c>
    </row>
    <row r="41" spans="2:6" ht="15.75" thickTop="1" x14ac:dyDescent="0.25"/>
    <row r="42" spans="2:6" ht="30" x14ac:dyDescent="0.25">
      <c r="B42" s="25" t="s">
        <v>9</v>
      </c>
      <c r="C42" s="25" t="s">
        <v>10</v>
      </c>
      <c r="D42" s="25" t="s">
        <v>11</v>
      </c>
      <c r="E42" s="26" t="s">
        <v>12</v>
      </c>
      <c r="F42" s="26" t="s">
        <v>13</v>
      </c>
    </row>
    <row r="43" spans="2:6" x14ac:dyDescent="0.25">
      <c r="B43" s="32" t="s">
        <v>17</v>
      </c>
      <c r="C43" s="33"/>
      <c r="D43" s="33"/>
      <c r="E43" s="33"/>
      <c r="F43" s="34"/>
    </row>
    <row r="44" spans="2:6" ht="24.75" customHeight="1" thickBot="1" x14ac:dyDescent="0.3">
      <c r="B44" s="17">
        <v>3588</v>
      </c>
      <c r="C44" s="17">
        <v>1942.5</v>
      </c>
      <c r="D44" s="17">
        <v>114</v>
      </c>
      <c r="E44" s="23">
        <f>D44/B44</f>
        <v>3.177257525083612E-2</v>
      </c>
      <c r="F44" s="23">
        <f>D44/C44</f>
        <v>5.8687258687258687E-2</v>
      </c>
    </row>
    <row r="45" spans="2:6" ht="15.75" thickTop="1" x14ac:dyDescent="0.25"/>
    <row r="46" spans="2:6" ht="30" x14ac:dyDescent="0.25">
      <c r="B46" s="25" t="s">
        <v>9</v>
      </c>
      <c r="C46" s="25" t="s">
        <v>10</v>
      </c>
      <c r="D46" s="25" t="s">
        <v>11</v>
      </c>
      <c r="E46" s="26" t="s">
        <v>12</v>
      </c>
      <c r="F46" s="26" t="s">
        <v>13</v>
      </c>
    </row>
    <row r="47" spans="2:6" x14ac:dyDescent="0.25">
      <c r="B47" s="32" t="s">
        <v>16</v>
      </c>
      <c r="C47" s="33"/>
      <c r="D47" s="33"/>
      <c r="E47" s="33"/>
      <c r="F47" s="34"/>
    </row>
    <row r="48" spans="2:6" ht="24.75" customHeight="1" thickBot="1" x14ac:dyDescent="0.3">
      <c r="B48" s="17">
        <v>3640</v>
      </c>
      <c r="C48" s="17">
        <v>2233</v>
      </c>
      <c r="D48" s="17">
        <v>131.5</v>
      </c>
      <c r="E48" s="23">
        <f>D48/B48</f>
        <v>3.6126373626373623E-2</v>
      </c>
      <c r="F48" s="23">
        <f>D48/C48</f>
        <v>5.8889386475593372E-2</v>
      </c>
    </row>
    <row r="49" spans="2:6" ht="15.75" thickTop="1" x14ac:dyDescent="0.25"/>
    <row r="50" spans="2:6" ht="30" x14ac:dyDescent="0.25">
      <c r="B50" s="25" t="s">
        <v>9</v>
      </c>
      <c r="C50" s="25" t="s">
        <v>10</v>
      </c>
      <c r="D50" s="25" t="s">
        <v>11</v>
      </c>
      <c r="E50" s="26" t="s">
        <v>12</v>
      </c>
      <c r="F50" s="26" t="s">
        <v>13</v>
      </c>
    </row>
    <row r="51" spans="2:6" x14ac:dyDescent="0.25">
      <c r="B51" s="32" t="s">
        <v>14</v>
      </c>
      <c r="C51" s="33"/>
      <c r="D51" s="33"/>
      <c r="E51" s="33"/>
      <c r="F51" s="34"/>
    </row>
    <row r="52" spans="2:6" ht="24.75" customHeight="1" thickBot="1" x14ac:dyDescent="0.3">
      <c r="B52" s="17">
        <v>3600</v>
      </c>
      <c r="C52" s="17">
        <v>2283.5</v>
      </c>
      <c r="D52" s="17">
        <v>194</v>
      </c>
      <c r="E52" s="23">
        <f>D52/B52</f>
        <v>5.3888888888888889E-2</v>
      </c>
      <c r="F52" s="23">
        <f>D52/C52</f>
        <v>8.4957302386687097E-2</v>
      </c>
    </row>
    <row r="53" spans="2:6" ht="15.75" thickTop="1" x14ac:dyDescent="0.25"/>
  </sheetData>
  <mergeCells count="13">
    <mergeCell ref="B1:F1"/>
    <mergeCell ref="B29:F29"/>
    <mergeCell ref="B25:F25"/>
    <mergeCell ref="B51:F51"/>
    <mergeCell ref="B47:F47"/>
    <mergeCell ref="B43:F43"/>
    <mergeCell ref="B39:F39"/>
    <mergeCell ref="B33:F33"/>
    <mergeCell ref="B21:F21"/>
    <mergeCell ref="B16:F16"/>
    <mergeCell ref="B12:F12"/>
    <mergeCell ref="B8:F8"/>
    <mergeCell ref="B4:F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dipendenti</vt:lpstr>
      <vt:lpstr>costi</vt:lpstr>
      <vt:lpstr>assenteismo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Venturini</dc:creator>
  <cp:lastModifiedBy>Manuela Venturini</cp:lastModifiedBy>
  <cp:lastPrinted>2018-01-24T14:56:19Z</cp:lastPrinted>
  <dcterms:created xsi:type="dcterms:W3CDTF">2014-09-11T16:48:39Z</dcterms:created>
  <dcterms:modified xsi:type="dcterms:W3CDTF">2022-07-25T14:22:04Z</dcterms:modified>
</cp:coreProperties>
</file>